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<sst xmlns="http://schemas.openxmlformats.org/spreadsheetml/2006/main" count="43" uniqueCount="43">
  <si>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lp.</t>
  </si>
  <si>
    <t>wyszczególnienie</t>
  </si>
  <si>
    <t>Prognozowana kwota długu na koniec roku</t>
  </si>
  <si>
    <t>1.</t>
  </si>
  <si>
    <t>I.</t>
  </si>
  <si>
    <t>Ogółem kwota zadłużenia, z tego z tytułu:</t>
  </si>
  <si>
    <t>Wyemitowania papierów wartościowych</t>
  </si>
  <si>
    <t>2.</t>
  </si>
  <si>
    <t>Zaciągnięcia kredytów</t>
  </si>
  <si>
    <t>3.</t>
  </si>
  <si>
    <t>Zaciągnięcia pożyczek</t>
  </si>
  <si>
    <t>4.</t>
  </si>
  <si>
    <t>Przyjętych depozytów</t>
  </si>
  <si>
    <t>5.</t>
  </si>
  <si>
    <t>wymagalnych zobowiązań (a+b)</t>
  </si>
  <si>
    <t>a) jednostek budżetowych, w tym z tytułu:</t>
  </si>
  <si>
    <t xml:space="preserve">    - dostaw towarów i usług</t>
  </si>
  <si>
    <t xml:space="preserve">    - składek na ubezp. Społeczne i Fundusz Pracy</t>
  </si>
  <si>
    <t xml:space="preserve">b) pozostałych jednostek sektora fin. publ. </t>
  </si>
  <si>
    <t xml:space="preserve">    w szczególności wynikające z ustaw i orzeczeń</t>
  </si>
  <si>
    <t xml:space="preserve">    sądu, udzielonych poręczeń, gwarancji</t>
  </si>
  <si>
    <t>II.</t>
  </si>
  <si>
    <t>Poziom obsługi długu, z tego:</t>
  </si>
  <si>
    <t xml:space="preserve"> - raty kredytów i pożyczek oraz wykup papierów</t>
  </si>
  <si>
    <t xml:space="preserve"> - odsetki i dyskonto</t>
  </si>
  <si>
    <t xml:space="preserve"> - spłaty wynikające z udzielonych poręczeń</t>
  </si>
  <si>
    <t>III.</t>
  </si>
  <si>
    <t>Prognozowane dochody budżetowe</t>
  </si>
  <si>
    <t>IV.</t>
  </si>
  <si>
    <t>Realizacja w %</t>
  </si>
  <si>
    <t xml:space="preserve"> - dłogu do dochodów (I : III)</t>
  </si>
  <si>
    <t xml:space="preserve"> - obsługi długu do dochodów (II : III)</t>
  </si>
  <si>
    <t xml:space="preserve"> - spłaty poręczeń wekslowych</t>
  </si>
  <si>
    <t>*)      kwota długu wynikająca z zaciągniętych zobowiązań w roku 2002 i w latach poprzednich, po uwzględnieniu dokonanych spłat</t>
  </si>
  <si>
    <t>Spłaty wynikające z udzielonych poręczeń dotyczą ZOZ w Brzegu Dolnym</t>
  </si>
  <si>
    <t>Prognozowana kwota długu na koniec r.</t>
  </si>
  <si>
    <t>Nowa emisja papierów wartościowych</t>
  </si>
  <si>
    <t xml:space="preserve">Prognoza kwoty długu Powiatu Wołowskiego na 2005 rok i lata następne (w zł) </t>
  </si>
  <si>
    <t>przewidywana kwota długu</t>
  </si>
  <si>
    <t>na 31.12.2004</t>
  </si>
  <si>
    <t>Sporz: Anna Wasylik               20.12.2004 r.</t>
  </si>
  <si>
    <t xml:space="preserve">Załącznik nr 3b do uchwały Rady Powiatu Wołowskiego </t>
  </si>
  <si>
    <t>w sprawie budżetu powiatu na rok 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</si>
</sst>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10"/>
      <name val="Times New Roman CE"/>
      <family val="1"/>
    </font>
    <font>
      <b/>
      <sz val="8"/>
      <name val="Times New Roman CE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/>
    </xf>
    <xf numFmtId="2" fontId="0" fillId="0" borderId="3" xfId="0" applyNumberFormat="1" applyBorder="1" applyAlignment="1">
      <alignment/>
    </xf>
    <xf numFmtId="0" fontId="1" fillId="0" borderId="3" xfId="0" applyFont="1" applyBorder="1" applyAlignment="1">
      <alignment horizontal="center" shrinkToFit="1"/>
    </xf>
    <xf numFmtId="0" fontId="0" fillId="0" borderId="3" xfId="0" applyBorder="1" applyAlignment="1">
      <alignment horizontal="left" shrinkToFit="1"/>
    </xf>
    <xf numFmtId="0" fontId="0" fillId="0" borderId="1" xfId="0" applyBorder="1" applyAlignment="1">
      <alignment horizontal="left" shrinkToFit="1"/>
    </xf>
    <xf numFmtId="0" fontId="0" fillId="0" borderId="4" xfId="0" applyBorder="1" applyAlignment="1">
      <alignment horizontal="left" shrinkToFit="1"/>
    </xf>
    <xf numFmtId="0" fontId="1" fillId="0" borderId="5" xfId="0" applyFont="1" applyBorder="1" applyAlignment="1">
      <alignment horizontal="left" shrinkToFit="1"/>
    </xf>
    <xf numFmtId="0" fontId="0" fillId="0" borderId="5" xfId="0" applyBorder="1" applyAlignment="1">
      <alignment shrinkToFit="1"/>
    </xf>
    <xf numFmtId="0" fontId="0" fillId="0" borderId="6" xfId="0" applyBorder="1" applyAlignment="1">
      <alignment shrinkToFit="1"/>
    </xf>
    <xf numFmtId="0" fontId="1" fillId="0" borderId="3" xfId="0" applyFont="1" applyBorder="1" applyAlignment="1">
      <alignment shrinkToFit="1"/>
    </xf>
    <xf numFmtId="0" fontId="1" fillId="0" borderId="5" xfId="0" applyFont="1" applyBorder="1" applyAlignment="1">
      <alignment shrinkToFit="1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4.625" style="0" customWidth="1"/>
    <col min="2" max="2" width="41.00390625" style="0" customWidth="1"/>
    <col min="3" max="3" width="11.625" style="0" customWidth="1"/>
    <col min="4" max="4" width="10.25390625" style="0" hidden="1" customWidth="1"/>
    <col min="5" max="5" width="10.375" style="0" customWidth="1"/>
    <col min="6" max="6" width="10.875" style="0" customWidth="1"/>
    <col min="7" max="7" width="10.375" style="0" customWidth="1"/>
    <col min="8" max="8" width="10.25390625" style="0" customWidth="1"/>
    <col min="9" max="9" width="10.75390625" style="0" customWidth="1"/>
    <col min="10" max="10" width="10.625" style="0" customWidth="1"/>
    <col min="11" max="11" width="10.375" style="0" customWidth="1"/>
  </cols>
  <sheetData>
    <row r="1" spans="9:13" ht="12.75">
      <c r="I1" s="31" t="s">
        <v>41</v>
      </c>
      <c r="J1" s="31"/>
      <c r="K1" s="31"/>
      <c r="L1" s="31"/>
      <c r="M1" s="31"/>
    </row>
    <row r="2" spans="9:13" ht="12.75">
      <c r="I2" s="31" t="s">
        <v>42</v>
      </c>
      <c r="J2" s="31"/>
      <c r="K2" s="31"/>
      <c r="L2" s="31"/>
      <c r="M2" s="31"/>
    </row>
    <row r="3" spans="2:8" ht="12.75">
      <c r="B3" s="32" t="s">
        <v>37</v>
      </c>
      <c r="C3" s="32"/>
      <c r="D3" s="32"/>
      <c r="E3" s="32"/>
      <c r="F3" s="32"/>
      <c r="G3" s="32"/>
      <c r="H3" s="32"/>
    </row>
    <row r="5" spans="1:12" s="2" customFormat="1" ht="21.75">
      <c r="A5" s="4" t="s">
        <v>0</v>
      </c>
      <c r="B5" s="4" t="s">
        <v>1</v>
      </c>
      <c r="C5" s="36" t="s">
        <v>38</v>
      </c>
      <c r="D5" s="15" t="s">
        <v>35</v>
      </c>
      <c r="E5" s="33" t="s">
        <v>2</v>
      </c>
      <c r="F5" s="34"/>
      <c r="G5" s="34"/>
      <c r="H5" s="34"/>
      <c r="I5" s="34"/>
      <c r="J5" s="34"/>
      <c r="K5" s="34"/>
      <c r="L5" s="35"/>
    </row>
    <row r="6" spans="1:12" s="2" customFormat="1" ht="11.25">
      <c r="A6" s="5"/>
      <c r="B6" s="5"/>
      <c r="C6" s="37" t="s">
        <v>39</v>
      </c>
      <c r="D6" s="5">
        <v>2001</v>
      </c>
      <c r="E6" s="5">
        <v>2005</v>
      </c>
      <c r="F6" s="5">
        <v>2006</v>
      </c>
      <c r="G6" s="5">
        <v>2007</v>
      </c>
      <c r="H6" s="5">
        <v>2008</v>
      </c>
      <c r="I6" s="5">
        <v>2009</v>
      </c>
      <c r="J6" s="5">
        <v>2010</v>
      </c>
      <c r="K6" s="5">
        <v>2011</v>
      </c>
      <c r="L6" s="29">
        <v>2012</v>
      </c>
    </row>
    <row r="7" spans="1:12" s="3" customFormat="1" ht="8.25">
      <c r="A7" s="6">
        <v>1</v>
      </c>
      <c r="B7" s="6">
        <v>2</v>
      </c>
      <c r="C7" s="6">
        <v>3</v>
      </c>
      <c r="D7" s="6">
        <v>4</v>
      </c>
      <c r="E7" s="6">
        <v>8</v>
      </c>
      <c r="F7" s="6">
        <v>9</v>
      </c>
      <c r="G7" s="6">
        <v>10</v>
      </c>
      <c r="H7" s="6">
        <v>11</v>
      </c>
      <c r="I7" s="6">
        <v>12</v>
      </c>
      <c r="J7" s="6">
        <v>13</v>
      </c>
      <c r="K7" s="6">
        <v>14</v>
      </c>
      <c r="L7" s="6">
        <v>15</v>
      </c>
    </row>
    <row r="8" spans="1:12" s="1" customFormat="1" ht="12.75">
      <c r="A8" s="7" t="s">
        <v>4</v>
      </c>
      <c r="B8" s="20" t="s">
        <v>5</v>
      </c>
      <c r="C8" s="16">
        <f>SUM(C9,C10,C11,C12,C13,C14)</f>
        <v>6600000</v>
      </c>
      <c r="D8" s="16">
        <f>SUM(D9,D10,D11,D12,D13,D14)</f>
        <v>3300000</v>
      </c>
      <c r="E8" s="16">
        <f>SUM(E9,E10,E11,E12,E13,E14)</f>
        <v>7415700</v>
      </c>
      <c r="F8" s="16">
        <f aca="true" t="shared" si="0" ref="F8:K8">SUM(F9,F10,F11,F12,F13,F14)</f>
        <v>5239000</v>
      </c>
      <c r="G8" s="16">
        <f t="shared" si="0"/>
        <v>4159000</v>
      </c>
      <c r="H8" s="16">
        <f t="shared" si="0"/>
        <v>3359000</v>
      </c>
      <c r="I8" s="16">
        <f t="shared" si="0"/>
        <v>2159000</v>
      </c>
      <c r="J8" s="16">
        <f t="shared" si="0"/>
        <v>1159000</v>
      </c>
      <c r="K8" s="16">
        <f t="shared" si="0"/>
        <v>0</v>
      </c>
      <c r="L8" s="30"/>
    </row>
    <row r="9" spans="1:12" ht="12.75">
      <c r="A9" s="8" t="s">
        <v>3</v>
      </c>
      <c r="B9" s="21" t="s">
        <v>6</v>
      </c>
      <c r="C9" s="17">
        <v>5000000</v>
      </c>
      <c r="D9" s="17">
        <v>2700000</v>
      </c>
      <c r="E9" s="17">
        <v>4500000</v>
      </c>
      <c r="F9" s="17">
        <v>3700000</v>
      </c>
      <c r="G9" s="17">
        <v>2900000</v>
      </c>
      <c r="H9" s="17">
        <v>2300000</v>
      </c>
      <c r="I9" s="17">
        <v>1300000</v>
      </c>
      <c r="J9" s="17">
        <v>600000</v>
      </c>
      <c r="K9" s="17">
        <v>0</v>
      </c>
      <c r="L9" s="9"/>
    </row>
    <row r="10" spans="1:12" ht="12.75">
      <c r="A10" s="8"/>
      <c r="B10" s="21" t="s">
        <v>36</v>
      </c>
      <c r="C10" s="17"/>
      <c r="D10" s="17"/>
      <c r="E10" s="17">
        <v>1259000</v>
      </c>
      <c r="F10" s="17">
        <v>1259000</v>
      </c>
      <c r="G10" s="17">
        <v>1259000</v>
      </c>
      <c r="H10" s="17">
        <v>1059000</v>
      </c>
      <c r="I10" s="17">
        <v>859000</v>
      </c>
      <c r="J10" s="17">
        <v>559000</v>
      </c>
      <c r="K10" s="17">
        <v>0</v>
      </c>
      <c r="L10" s="9"/>
    </row>
    <row r="11" spans="1:12" ht="12.75">
      <c r="A11" s="8" t="s">
        <v>7</v>
      </c>
      <c r="B11" s="21" t="s">
        <v>8</v>
      </c>
      <c r="C11" s="17">
        <v>1400000</v>
      </c>
      <c r="D11" s="17"/>
      <c r="E11" s="17">
        <v>1120000</v>
      </c>
      <c r="F11" s="17">
        <v>280000</v>
      </c>
      <c r="G11" s="17"/>
      <c r="H11" s="17"/>
      <c r="I11" s="17"/>
      <c r="J11" s="17"/>
      <c r="K11" s="17"/>
      <c r="L11" s="9"/>
    </row>
    <row r="12" spans="1:12" ht="12.75">
      <c r="A12" s="8" t="s">
        <v>9</v>
      </c>
      <c r="B12" s="21" t="s">
        <v>10</v>
      </c>
      <c r="C12" s="17"/>
      <c r="D12" s="17"/>
      <c r="E12" s="17">
        <v>536700</v>
      </c>
      <c r="F12" s="17">
        <v>0</v>
      </c>
      <c r="G12" s="17"/>
      <c r="H12" s="17"/>
      <c r="I12" s="17"/>
      <c r="J12" s="17"/>
      <c r="K12" s="17"/>
      <c r="L12" s="9"/>
    </row>
    <row r="13" spans="1:12" ht="12.75">
      <c r="A13" s="8" t="s">
        <v>11</v>
      </c>
      <c r="B13" s="21" t="s">
        <v>12</v>
      </c>
      <c r="C13" s="17"/>
      <c r="D13" s="17"/>
      <c r="E13" s="17"/>
      <c r="F13" s="17"/>
      <c r="G13" s="17"/>
      <c r="H13" s="17"/>
      <c r="I13" s="17"/>
      <c r="J13" s="17"/>
      <c r="K13" s="17"/>
      <c r="L13" s="9"/>
    </row>
    <row r="14" spans="1:12" ht="12.75">
      <c r="A14" s="10" t="s">
        <v>13</v>
      </c>
      <c r="B14" s="21" t="s">
        <v>14</v>
      </c>
      <c r="C14" s="17">
        <v>200000</v>
      </c>
      <c r="D14" s="17">
        <v>600000</v>
      </c>
      <c r="E14" s="17"/>
      <c r="F14" s="17"/>
      <c r="G14" s="17"/>
      <c r="H14" s="17"/>
      <c r="I14" s="17"/>
      <c r="J14" s="17"/>
      <c r="K14" s="17"/>
      <c r="L14" s="9"/>
    </row>
    <row r="15" spans="1:12" ht="12.75">
      <c r="A15" s="11"/>
      <c r="B15" s="21" t="s">
        <v>15</v>
      </c>
      <c r="C15" s="17"/>
      <c r="D15" s="17">
        <v>600000</v>
      </c>
      <c r="E15" s="17"/>
      <c r="F15" s="17"/>
      <c r="G15" s="17"/>
      <c r="H15" s="17"/>
      <c r="I15" s="17"/>
      <c r="J15" s="17"/>
      <c r="K15" s="17"/>
      <c r="L15" s="9"/>
    </row>
    <row r="16" spans="1:12" ht="12.75">
      <c r="A16" s="11"/>
      <c r="B16" s="21" t="s">
        <v>16</v>
      </c>
      <c r="C16" s="17">
        <v>200000</v>
      </c>
      <c r="D16" s="17"/>
      <c r="E16" s="17"/>
      <c r="F16" s="17"/>
      <c r="G16" s="17"/>
      <c r="H16" s="17"/>
      <c r="I16" s="17"/>
      <c r="J16" s="17"/>
      <c r="K16" s="17"/>
      <c r="L16" s="9"/>
    </row>
    <row r="17" spans="1:12" ht="12.75">
      <c r="A17" s="11"/>
      <c r="B17" s="21" t="s">
        <v>17</v>
      </c>
      <c r="C17" s="17"/>
      <c r="D17" s="17">
        <v>600000</v>
      </c>
      <c r="E17" s="17"/>
      <c r="F17" s="17"/>
      <c r="G17" s="17"/>
      <c r="H17" s="17"/>
      <c r="I17" s="17"/>
      <c r="J17" s="17"/>
      <c r="K17" s="17"/>
      <c r="L17" s="9"/>
    </row>
    <row r="18" spans="1:12" ht="12.75">
      <c r="A18" s="11"/>
      <c r="B18" s="22" t="s">
        <v>18</v>
      </c>
      <c r="C18" s="17"/>
      <c r="D18" s="17"/>
      <c r="E18" s="17"/>
      <c r="F18" s="17"/>
      <c r="G18" s="17"/>
      <c r="H18" s="17"/>
      <c r="I18" s="17"/>
      <c r="J18" s="17"/>
      <c r="K18" s="17"/>
      <c r="L18" s="9"/>
    </row>
    <row r="19" spans="1:12" ht="12.75">
      <c r="A19" s="11"/>
      <c r="B19" s="23" t="s">
        <v>19</v>
      </c>
      <c r="C19" s="17"/>
      <c r="D19" s="17"/>
      <c r="E19" s="17"/>
      <c r="F19" s="17"/>
      <c r="G19" s="17"/>
      <c r="H19" s="17"/>
      <c r="I19" s="17"/>
      <c r="J19" s="17"/>
      <c r="K19" s="17"/>
      <c r="L19" s="9"/>
    </row>
    <row r="20" spans="1:12" ht="12.75">
      <c r="A20" s="11"/>
      <c r="B20" s="23" t="s">
        <v>20</v>
      </c>
      <c r="C20" s="17"/>
      <c r="D20" s="17"/>
      <c r="E20" s="17"/>
      <c r="F20" s="17"/>
      <c r="G20" s="17"/>
      <c r="H20" s="17"/>
      <c r="I20" s="17"/>
      <c r="J20" s="17"/>
      <c r="K20" s="17"/>
      <c r="L20" s="9"/>
    </row>
    <row r="21" spans="1:12" ht="12.75">
      <c r="A21" s="14" t="s">
        <v>21</v>
      </c>
      <c r="B21" s="24" t="s">
        <v>22</v>
      </c>
      <c r="C21" s="17"/>
      <c r="D21" s="17">
        <f aca="true" t="shared" si="1" ref="D21:K21">SUM(D22:D25)</f>
        <v>82000</v>
      </c>
      <c r="E21" s="17">
        <f t="shared" si="1"/>
        <v>1645000</v>
      </c>
      <c r="F21" s="17">
        <f t="shared" si="1"/>
        <v>2796700</v>
      </c>
      <c r="G21" s="17">
        <f t="shared" si="1"/>
        <v>1636000</v>
      </c>
      <c r="H21" s="17">
        <f t="shared" si="1"/>
        <v>1230000</v>
      </c>
      <c r="I21" s="17">
        <f t="shared" si="1"/>
        <v>1436000</v>
      </c>
      <c r="J21" s="17">
        <f t="shared" si="1"/>
        <v>1180000</v>
      </c>
      <c r="K21" s="17">
        <f t="shared" si="1"/>
        <v>1244000</v>
      </c>
      <c r="L21" s="9"/>
    </row>
    <row r="22" spans="1:12" ht="12.75">
      <c r="A22" s="11"/>
      <c r="B22" s="25" t="s">
        <v>23</v>
      </c>
      <c r="C22" s="17">
        <v>0</v>
      </c>
      <c r="D22" s="17"/>
      <c r="E22" s="17">
        <v>800000</v>
      </c>
      <c r="F22" s="17">
        <v>2176700</v>
      </c>
      <c r="G22" s="17">
        <v>1080000</v>
      </c>
      <c r="H22" s="17">
        <v>800000</v>
      </c>
      <c r="I22" s="17">
        <v>1200000</v>
      </c>
      <c r="J22" s="17">
        <v>1000000</v>
      </c>
      <c r="K22" s="17">
        <v>1159000</v>
      </c>
      <c r="L22" s="9"/>
    </row>
    <row r="23" spans="1:12" ht="12.75">
      <c r="A23" s="12"/>
      <c r="B23" s="25" t="s">
        <v>24</v>
      </c>
      <c r="C23" s="17">
        <v>390000</v>
      </c>
      <c r="D23" s="17"/>
      <c r="E23" s="17">
        <v>580000</v>
      </c>
      <c r="F23" s="17">
        <v>620000</v>
      </c>
      <c r="G23" s="17">
        <v>556000</v>
      </c>
      <c r="H23" s="17">
        <v>430000</v>
      </c>
      <c r="I23" s="17">
        <v>236000</v>
      </c>
      <c r="J23" s="17">
        <v>180000</v>
      </c>
      <c r="K23" s="17">
        <v>85000</v>
      </c>
      <c r="L23" s="9"/>
    </row>
    <row r="24" spans="1:12" ht="12.75">
      <c r="A24" s="12"/>
      <c r="B24" s="26" t="s">
        <v>32</v>
      </c>
      <c r="C24" s="18"/>
      <c r="D24" s="18"/>
      <c r="E24" s="18"/>
      <c r="F24" s="18"/>
      <c r="G24" s="18"/>
      <c r="H24" s="18"/>
      <c r="I24" s="18"/>
      <c r="J24" s="18"/>
      <c r="K24" s="18"/>
      <c r="L24" s="9"/>
    </row>
    <row r="25" spans="1:12" ht="12.75">
      <c r="A25" s="13"/>
      <c r="B25" s="26" t="s">
        <v>25</v>
      </c>
      <c r="C25" s="18"/>
      <c r="D25" s="18">
        <v>82000</v>
      </c>
      <c r="E25" s="18">
        <v>265000</v>
      </c>
      <c r="F25" s="18"/>
      <c r="G25" s="18"/>
      <c r="H25" s="18"/>
      <c r="I25" s="18"/>
      <c r="J25" s="18"/>
      <c r="K25" s="18"/>
      <c r="L25" s="9"/>
    </row>
    <row r="26" spans="1:12" ht="12.75">
      <c r="A26" s="14" t="s">
        <v>26</v>
      </c>
      <c r="B26" s="27" t="s">
        <v>27</v>
      </c>
      <c r="C26" s="17"/>
      <c r="D26" s="17">
        <v>29700000</v>
      </c>
      <c r="E26" s="17">
        <v>25043405</v>
      </c>
      <c r="F26" s="17">
        <v>25200000</v>
      </c>
      <c r="G26" s="17">
        <v>25900000</v>
      </c>
      <c r="H26" s="17">
        <v>26200000</v>
      </c>
      <c r="I26" s="17">
        <v>26700000</v>
      </c>
      <c r="J26" s="17">
        <v>27100000</v>
      </c>
      <c r="K26" s="17">
        <v>27500000</v>
      </c>
      <c r="L26" s="9"/>
    </row>
    <row r="27" spans="1:12" ht="12.75">
      <c r="A27" s="14" t="s">
        <v>28</v>
      </c>
      <c r="B27" s="28" t="s">
        <v>29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2.75">
      <c r="A28" s="12"/>
      <c r="B28" s="25" t="s">
        <v>30</v>
      </c>
      <c r="C28" s="19"/>
      <c r="D28" s="19">
        <v>11.11</v>
      </c>
      <c r="E28" s="19">
        <f aca="true" t="shared" si="2" ref="E28:K28">E8*100/E26</f>
        <v>29.611388706927034</v>
      </c>
      <c r="F28" s="19">
        <f t="shared" si="2"/>
        <v>20.78968253968254</v>
      </c>
      <c r="G28" s="19">
        <f t="shared" si="2"/>
        <v>16.057915057915057</v>
      </c>
      <c r="H28" s="19">
        <f t="shared" si="2"/>
        <v>12.820610687022901</v>
      </c>
      <c r="I28" s="19">
        <f t="shared" si="2"/>
        <v>8.086142322097379</v>
      </c>
      <c r="J28" s="19">
        <f t="shared" si="2"/>
        <v>4.276752767527675</v>
      </c>
      <c r="K28" s="19">
        <f t="shared" si="2"/>
        <v>0</v>
      </c>
      <c r="L28" s="9"/>
    </row>
    <row r="29" spans="1:12" ht="12.75">
      <c r="A29" s="13"/>
      <c r="B29" s="25" t="s">
        <v>31</v>
      </c>
      <c r="C29" s="19"/>
      <c r="D29" s="19">
        <v>0.28</v>
      </c>
      <c r="E29" s="19">
        <f aca="true" t="shared" si="3" ref="E29:K29">E21*100/E26</f>
        <v>6.568595604311794</v>
      </c>
      <c r="F29" s="19">
        <f t="shared" si="3"/>
        <v>11.098015873015873</v>
      </c>
      <c r="G29" s="19">
        <f t="shared" si="3"/>
        <v>6.316602316602316</v>
      </c>
      <c r="H29" s="19">
        <f t="shared" si="3"/>
        <v>4.694656488549619</v>
      </c>
      <c r="I29" s="19">
        <f t="shared" si="3"/>
        <v>5.378277153558052</v>
      </c>
      <c r="J29" s="19">
        <f t="shared" si="3"/>
        <v>4.354243542435424</v>
      </c>
      <c r="K29" s="19">
        <f t="shared" si="3"/>
        <v>4.5236363636363635</v>
      </c>
      <c r="L29" s="9"/>
    </row>
    <row r="32" ht="12.75">
      <c r="A32" t="s">
        <v>33</v>
      </c>
    </row>
    <row r="33" ht="12.75">
      <c r="B33" t="s">
        <v>34</v>
      </c>
    </row>
    <row r="35" ht="12.75">
      <c r="B35" t="s">
        <v>40</v>
      </c>
    </row>
  </sheetData>
  <mergeCells count="2">
    <mergeCell ref="B3:H3"/>
    <mergeCell ref="E5:L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Wasylik</cp:lastModifiedBy>
  <cp:lastPrinted>2004-12-27T10:08:53Z</cp:lastPrinted>
  <dcterms:created xsi:type="dcterms:W3CDTF">2001-10-09T11:36:27Z</dcterms:created>
  <dcterms:modified xsi:type="dcterms:W3CDTF">2004-12-27T12:57:14Z</dcterms:modified>
  <cp:category/>
  <cp:version/>
  <cp:contentType/>
  <cp:contentStatus/>
</cp:coreProperties>
</file>