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9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<sst xmlns="http://schemas.openxmlformats.org/spreadsheetml/2006/main" count="103" uniqueCount="74">
  <si>
    <t>Lp</t>
  </si>
  <si>
    <t>§</t>
  </si>
  <si>
    <t>Wydatki  ogółem, w tym:</t>
  </si>
  <si>
    <t>I</t>
  </si>
  <si>
    <t>Wydatki bieżące,  w tym:</t>
  </si>
  <si>
    <t>Wynagr. osobowe  prac.służby cywilnej</t>
  </si>
  <si>
    <t>Dodatkowe wynagrodzenie roczne</t>
  </si>
  <si>
    <t>Nagrody roczne dla żołn.i  funkcjonariuszy</t>
  </si>
  <si>
    <t>Razem wynagrodzenia</t>
  </si>
  <si>
    <t>Składki na  ubezpieczenia społeczne</t>
  </si>
  <si>
    <t>Składki na Fundusz Pracy</t>
  </si>
  <si>
    <t>Razem pochodne od wynagrodzeń</t>
  </si>
  <si>
    <t>Dotacje cel przek gminie na zad bieżące</t>
  </si>
  <si>
    <t>Dotacje cel przek dla pow na zad bieżące</t>
  </si>
  <si>
    <t>Dotacja podmiot z budż dla SP ZOZ</t>
  </si>
  <si>
    <t>Dotacja na fin zad zlec. stowarzyszeniom</t>
  </si>
  <si>
    <t>Nagrody i wydatki osob nie zal  do wyn</t>
  </si>
  <si>
    <t>Świadczenia społeczne</t>
  </si>
  <si>
    <t>Składki na ubezpieczenia zdrowotne</t>
  </si>
  <si>
    <t>Wpłaty na PFRON</t>
  </si>
  <si>
    <t>Zakup środków żywności</t>
  </si>
  <si>
    <t>Zakup sprzętu i uzbrojenia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</si>
  <si>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</si>
  <si>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</si>
  <si>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</si>
  <si>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</si>
  <si>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</si>
  <si>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</si>
  <si>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Pozostałe pod na rzecz budżetów jst</t>
  </si>
  <si>
    <t>Opłaty na rzecz budżetu państwa</t>
  </si>
  <si>
    <t>Wydatki majątkowe, w tym:</t>
  </si>
  <si>
    <t>Wydatki na zakupy inw  jedn budż</t>
  </si>
  <si>
    <t xml:space="preserve"> </t>
  </si>
  <si>
    <t>Uposażenie żołnierzy i funkcjonariuszy</t>
  </si>
  <si>
    <t>Pozostałe należn żołnierzy  i  funkcjonar.</t>
  </si>
  <si>
    <t>Podróże służbowe zagraniczne</t>
  </si>
  <si>
    <t>Dotacja celowa zbudżetu na finansowanie zadań zleconych do realizacji fundacjom</t>
  </si>
  <si>
    <t>Wynagrodzenia osobowe pracow.</t>
  </si>
  <si>
    <t>Odpisy na  zakł. fsz świadcz. Socj.</t>
  </si>
  <si>
    <t>Zakup pomocy nauk, dydakt i książ</t>
  </si>
  <si>
    <t>Zakup leków i materiałów med..</t>
  </si>
  <si>
    <t>Stypendia oraz inne formy pomocy dla uczniów</t>
  </si>
  <si>
    <t>dotacje celowe z budzetu na finansowanie lub dofinansowanie zadań zleconych do real. Pozost. Jedn. nienal. do sfp</t>
  </si>
  <si>
    <t>Razem dotacje</t>
  </si>
  <si>
    <t>Dotacja podmiot dla niepublicznej  placówki  opiek-wychowawczej</t>
  </si>
  <si>
    <t xml:space="preserve">STRUKTURA  RODZAJOWA WYDATKÓW  BUDŻETU POWIATU WOŁOWSKIEGO </t>
  </si>
  <si>
    <t>Strukt wyk wyd</t>
  </si>
  <si>
    <t>Różne wyd na rzecz osób fiz</t>
  </si>
  <si>
    <t>Razem pozostałe wydatki bieżące</t>
  </si>
  <si>
    <t>Wynagrodzenia osobowe - finansowanie programów z EFS</t>
  </si>
  <si>
    <t>Wynagrodzenia osobowe - wspólfinansowanie programów realizowanych  z EFS</t>
  </si>
  <si>
    <t>Stypendia dla uczniów - finansowanie programów z EFS</t>
  </si>
  <si>
    <t>Stypendia dla uczniów - wspólfinansowanie programów realizowanych  z EFS</t>
  </si>
  <si>
    <t>Zakup usług zdrowotnych</t>
  </si>
  <si>
    <t>Wydatki inwestycyjne jednostek budżetowych finansowane ze środków Unii</t>
  </si>
  <si>
    <t>Wydatki inwestycyjne jednostek budżetowych wspólfinansowane ze środków budżetu państwa lub jst</t>
  </si>
  <si>
    <t>Wydatki inwestycyjne jedn. budżetowych</t>
  </si>
  <si>
    <t>Odsetki od samorządowych papierów wartościowych</t>
  </si>
  <si>
    <t>Odsetki od samorządowych pożyczek</t>
  </si>
  <si>
    <t>Podróże służbowe zagraniczne -  finansowanie z innych środków bezzwrotnych</t>
  </si>
  <si>
    <t>Wykonanie wydatków 2004 r</t>
  </si>
  <si>
    <t>Plan wydatków 2005 po zmian</t>
  </si>
  <si>
    <t>Wykonanie wydatków 2005</t>
  </si>
  <si>
    <t>za rok 2005</t>
  </si>
  <si>
    <t>Wynagrodzenia bezosobowe</t>
  </si>
  <si>
    <t>Pomoc finansowa dla jst</t>
  </si>
  <si>
    <t>Równoważniki pien i ekwiw</t>
  </si>
  <si>
    <t>Zakup materiałów i wyposaż</t>
  </si>
  <si>
    <t>Zakup usług pozostałych -</t>
  </si>
  <si>
    <t>Opłaty za usł internetowe</t>
  </si>
  <si>
    <t>Podatek od tow i usług</t>
  </si>
  <si>
    <t>Różnice kursowe</t>
  </si>
  <si>
    <t>Wydatki osob nie zal do uposaż</t>
  </si>
  <si>
    <t>Tabela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</si>
</sst>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</numFmts>
  <fonts count="1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Arial CE"/>
      <family val="0"/>
    </font>
    <font>
      <sz val="10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7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10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10" fontId="7" fillId="0" borderId="8" xfId="0" applyNumberFormat="1" applyFont="1" applyBorder="1" applyAlignment="1">
      <alignment/>
    </xf>
    <xf numFmtId="10" fontId="0" fillId="0" borderId="0" xfId="0" applyNumberFormat="1" applyAlignment="1">
      <alignment/>
    </xf>
    <xf numFmtId="0" fontId="4" fillId="0" borderId="12" xfId="0" applyFont="1" applyBorder="1" applyAlignment="1">
      <alignment vertical="top" wrapText="1"/>
    </xf>
    <xf numFmtId="10" fontId="3" fillId="0" borderId="1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10" fontId="3" fillId="0" borderId="13" xfId="0" applyNumberFormat="1" applyFont="1" applyBorder="1" applyAlignment="1">
      <alignment wrapText="1"/>
    </xf>
    <xf numFmtId="10" fontId="3" fillId="0" borderId="8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.375" style="4" customWidth="1"/>
    <col min="3" max="3" width="9.125" style="4" customWidth="1"/>
    <col min="4" max="4" width="18.875" style="4" customWidth="1"/>
    <col min="5" max="5" width="5.25390625" style="4" customWidth="1"/>
    <col min="6" max="6" width="12.75390625" style="4" customWidth="1"/>
    <col min="7" max="7" width="12.25390625" style="24" customWidth="1"/>
    <col min="8" max="8" width="12.625" style="24" customWidth="1"/>
    <col min="9" max="9" width="9.75390625" style="35" customWidth="1"/>
  </cols>
  <sheetData>
    <row r="1" ht="12.75">
      <c r="H1" s="24" t="s">
        <v>73</v>
      </c>
    </row>
    <row r="3" spans="1:10" ht="12.75" customHeight="1">
      <c r="A3" s="62" t="s">
        <v>45</v>
      </c>
      <c r="B3" s="62"/>
      <c r="C3" s="62"/>
      <c r="D3" s="62"/>
      <c r="E3" s="62"/>
      <c r="F3" s="62"/>
      <c r="G3" s="62"/>
      <c r="H3" s="62"/>
      <c r="I3" s="36"/>
      <c r="J3" s="1"/>
    </row>
    <row r="4" spans="1:10" ht="12.75" customHeight="1">
      <c r="A4" s="62" t="s">
        <v>63</v>
      </c>
      <c r="B4" s="62"/>
      <c r="C4" s="62"/>
      <c r="D4" s="62"/>
      <c r="E4" s="62"/>
      <c r="F4" s="62"/>
      <c r="G4" s="62"/>
      <c r="H4" s="25"/>
      <c r="I4" s="36"/>
      <c r="J4" s="1"/>
    </row>
    <row r="5" ht="15">
      <c r="B5" s="13"/>
    </row>
    <row r="6" spans="2:9" ht="12.75">
      <c r="B6" s="72" t="s">
        <v>0</v>
      </c>
      <c r="C6" s="67" t="s">
        <v>32</v>
      </c>
      <c r="D6" s="45"/>
      <c r="E6" s="92" t="s">
        <v>1</v>
      </c>
      <c r="F6" s="76" t="s">
        <v>60</v>
      </c>
      <c r="G6" s="94" t="s">
        <v>61</v>
      </c>
      <c r="H6" s="90" t="s">
        <v>62</v>
      </c>
      <c r="I6" s="86" t="s">
        <v>46</v>
      </c>
    </row>
    <row r="7" spans="2:9" ht="13.5" thickBot="1">
      <c r="B7" s="78"/>
      <c r="C7" s="79"/>
      <c r="D7" s="80"/>
      <c r="E7" s="93"/>
      <c r="F7" s="77"/>
      <c r="G7" s="95"/>
      <c r="H7" s="91"/>
      <c r="I7" s="87"/>
    </row>
    <row r="8" spans="2:9" ht="16.5" customHeight="1" thickBot="1" thickTop="1">
      <c r="B8" s="15"/>
      <c r="C8" s="47" t="s">
        <v>2</v>
      </c>
      <c r="D8" s="48"/>
      <c r="E8" s="16"/>
      <c r="F8" s="29">
        <f>SUM(F9+F93)</f>
        <v>28258056</v>
      </c>
      <c r="G8" s="29">
        <f>SUM(G9+G93)</f>
        <v>28931746</v>
      </c>
      <c r="H8" s="29">
        <f>SUM(H9+H93)</f>
        <v>28704994</v>
      </c>
      <c r="I8" s="40">
        <v>1</v>
      </c>
    </row>
    <row r="9" spans="2:9" ht="19.5" customHeight="1" thickBot="1" thickTop="1">
      <c r="B9" s="17" t="s">
        <v>3</v>
      </c>
      <c r="C9" s="70" t="s">
        <v>4</v>
      </c>
      <c r="D9" s="71"/>
      <c r="E9" s="16"/>
      <c r="F9" s="30">
        <f>SUM(F18+F27+F37+F92)</f>
        <v>24934073</v>
      </c>
      <c r="G9" s="30">
        <f>SUM(G18+G27+G37+G92)</f>
        <v>25928909</v>
      </c>
      <c r="H9" s="30">
        <f>SUM(H18+H27+H37+H92)</f>
        <v>25709893</v>
      </c>
      <c r="I9" s="40">
        <f>H9/H8</f>
        <v>0.8956592361593945</v>
      </c>
    </row>
    <row r="10" spans="2:9" ht="15.75" customHeight="1" thickTop="1">
      <c r="B10" s="18">
        <v>1</v>
      </c>
      <c r="C10" s="81" t="s">
        <v>37</v>
      </c>
      <c r="D10" s="82"/>
      <c r="E10" s="8">
        <v>4010</v>
      </c>
      <c r="F10" s="27">
        <v>10512483</v>
      </c>
      <c r="G10" s="31">
        <v>11028394</v>
      </c>
      <c r="H10" s="27">
        <v>11021938</v>
      </c>
      <c r="I10" s="37">
        <f>H10/H8</f>
        <v>0.38397283761842976</v>
      </c>
    </row>
    <row r="11" spans="2:9" ht="28.5" customHeight="1">
      <c r="B11" s="18">
        <v>2</v>
      </c>
      <c r="C11" s="58" t="s">
        <v>49</v>
      </c>
      <c r="D11" s="59"/>
      <c r="E11" s="8">
        <v>4018</v>
      </c>
      <c r="F11" s="27">
        <v>517</v>
      </c>
      <c r="G11" s="31">
        <v>3566</v>
      </c>
      <c r="H11" s="27">
        <v>3444</v>
      </c>
      <c r="I11" s="37">
        <f>H11/H8</f>
        <v>0.00011997912279654195</v>
      </c>
    </row>
    <row r="12" spans="2:9" ht="37.5" customHeight="1">
      <c r="B12" s="18">
        <v>3</v>
      </c>
      <c r="C12" s="58" t="s">
        <v>50</v>
      </c>
      <c r="D12" s="59"/>
      <c r="E12" s="8">
        <v>4019</v>
      </c>
      <c r="F12" s="27">
        <v>243</v>
      </c>
      <c r="G12" s="31">
        <v>1674</v>
      </c>
      <c r="H12" s="27">
        <v>1618</v>
      </c>
      <c r="I12" s="37">
        <f>H12/H8</f>
        <v>5.6366498456679695E-05</v>
      </c>
    </row>
    <row r="13" spans="2:9" ht="30.75" customHeight="1">
      <c r="B13" s="18">
        <v>4</v>
      </c>
      <c r="C13" s="51" t="s">
        <v>5</v>
      </c>
      <c r="D13" s="53"/>
      <c r="E13" s="8">
        <v>4020</v>
      </c>
      <c r="F13" s="26">
        <v>39563</v>
      </c>
      <c r="G13" s="31">
        <v>46858</v>
      </c>
      <c r="H13" s="26">
        <v>46858</v>
      </c>
      <c r="I13" s="37">
        <f>H13/H8</f>
        <v>0.001632398878048886</v>
      </c>
    </row>
    <row r="14" spans="2:9" ht="17.25" customHeight="1">
      <c r="B14" s="18">
        <v>5</v>
      </c>
      <c r="C14" s="51" t="s">
        <v>6</v>
      </c>
      <c r="D14" s="53"/>
      <c r="E14" s="8">
        <v>4040</v>
      </c>
      <c r="F14" s="26">
        <v>802983</v>
      </c>
      <c r="G14" s="31">
        <v>820460</v>
      </c>
      <c r="H14" s="26">
        <v>820180</v>
      </c>
      <c r="I14" s="37">
        <f>H14/H8</f>
        <v>0.02857272849456091</v>
      </c>
    </row>
    <row r="15" spans="2:9" ht="31.5" customHeight="1">
      <c r="B15" s="18">
        <v>6</v>
      </c>
      <c r="C15" s="51" t="s">
        <v>33</v>
      </c>
      <c r="D15" s="53"/>
      <c r="E15" s="8">
        <v>4050</v>
      </c>
      <c r="F15" s="26">
        <v>1154205</v>
      </c>
      <c r="G15" s="31">
        <v>1305094</v>
      </c>
      <c r="H15" s="26">
        <v>1305094</v>
      </c>
      <c r="I15" s="37">
        <f>H15/H8</f>
        <v>0.04546574717974162</v>
      </c>
    </row>
    <row r="16" spans="2:9" ht="32.25" customHeight="1">
      <c r="B16" s="18">
        <v>7</v>
      </c>
      <c r="C16" s="51" t="s">
        <v>34</v>
      </c>
      <c r="D16" s="53"/>
      <c r="E16" s="8">
        <v>4060</v>
      </c>
      <c r="F16" s="26">
        <v>27721</v>
      </c>
      <c r="G16" s="31">
        <v>48073</v>
      </c>
      <c r="H16" s="26">
        <v>48073</v>
      </c>
      <c r="I16" s="37">
        <f>H16/H8</f>
        <v>0.0016747260076068993</v>
      </c>
    </row>
    <row r="17" spans="2:9" ht="32.25" customHeight="1" thickBot="1">
      <c r="B17" s="19">
        <v>8</v>
      </c>
      <c r="C17" s="51" t="s">
        <v>7</v>
      </c>
      <c r="D17" s="53"/>
      <c r="E17" s="19">
        <v>4070</v>
      </c>
      <c r="F17" s="28">
        <v>86599</v>
      </c>
      <c r="G17" s="32">
        <v>99761</v>
      </c>
      <c r="H17" s="28">
        <v>99761</v>
      </c>
      <c r="I17" s="37">
        <f>H17/H8</f>
        <v>0.003475388289577765</v>
      </c>
    </row>
    <row r="18" spans="2:10" ht="15.75" customHeight="1" thickBot="1" thickTop="1">
      <c r="B18" s="20"/>
      <c r="C18" s="64" t="s">
        <v>8</v>
      </c>
      <c r="D18" s="65"/>
      <c r="E18" s="21"/>
      <c r="F18" s="30">
        <f>SUM(F10:F17)</f>
        <v>12624314</v>
      </c>
      <c r="G18" s="30">
        <f>SUM(G10:G17)</f>
        <v>13353880</v>
      </c>
      <c r="H18" s="30">
        <f>SUM(H10:H17)</f>
        <v>13346966</v>
      </c>
      <c r="I18" s="37">
        <f>H18/H8</f>
        <v>0.46497017208921904</v>
      </c>
      <c r="J18" s="41"/>
    </row>
    <row r="19" spans="2:9" ht="15" customHeight="1" thickTop="1">
      <c r="B19" s="18">
        <v>9</v>
      </c>
      <c r="C19" s="60" t="s">
        <v>9</v>
      </c>
      <c r="D19" s="61"/>
      <c r="E19" s="8">
        <v>4110</v>
      </c>
      <c r="F19" s="27">
        <v>2142772</v>
      </c>
      <c r="G19" s="31">
        <v>1971877</v>
      </c>
      <c r="H19" s="27">
        <v>1970304</v>
      </c>
      <c r="I19" s="37">
        <f>H19/H8</f>
        <v>0.06863976351989483</v>
      </c>
    </row>
    <row r="20" spans="2:9" ht="14.25" customHeight="1">
      <c r="B20" s="42"/>
      <c r="C20" s="60" t="s">
        <v>9</v>
      </c>
      <c r="D20" s="61"/>
      <c r="E20" s="12">
        <v>4117</v>
      </c>
      <c r="F20" s="26"/>
      <c r="G20" s="34">
        <v>813</v>
      </c>
      <c r="H20" s="26">
        <v>813</v>
      </c>
      <c r="I20" s="37">
        <f>H20/H8</f>
        <v>2.8322597803016437E-05</v>
      </c>
    </row>
    <row r="21" spans="2:9" ht="14.25" customHeight="1">
      <c r="B21" s="42"/>
      <c r="C21" s="60" t="s">
        <v>9</v>
      </c>
      <c r="D21" s="61"/>
      <c r="E21" s="12">
        <v>4118</v>
      </c>
      <c r="F21" s="26"/>
      <c r="G21" s="34">
        <v>800</v>
      </c>
      <c r="H21" s="26">
        <v>800</v>
      </c>
      <c r="I21" s="37">
        <f>H21/H8</f>
        <v>2.7869714935317528E-05</v>
      </c>
    </row>
    <row r="22" spans="2:9" ht="15" customHeight="1">
      <c r="B22" s="18"/>
      <c r="C22" s="63" t="s">
        <v>9</v>
      </c>
      <c r="D22" s="61"/>
      <c r="E22" s="12">
        <v>4119</v>
      </c>
      <c r="F22" s="26"/>
      <c r="G22" s="34">
        <v>316</v>
      </c>
      <c r="H22" s="26">
        <v>316</v>
      </c>
      <c r="I22" s="37">
        <f>H22/H8</f>
        <v>1.1008537399450424E-05</v>
      </c>
    </row>
    <row r="23" spans="2:9" ht="15" customHeight="1">
      <c r="B23" s="12">
        <v>10</v>
      </c>
      <c r="C23" s="67" t="s">
        <v>10</v>
      </c>
      <c r="D23" s="45"/>
      <c r="E23" s="12">
        <v>4120</v>
      </c>
      <c r="F23" s="26">
        <v>302958</v>
      </c>
      <c r="G23" s="34">
        <v>279062</v>
      </c>
      <c r="H23" s="26">
        <v>279002</v>
      </c>
      <c r="I23" s="37">
        <f>H23/H8</f>
        <v>0.009719632757979326</v>
      </c>
    </row>
    <row r="24" spans="2:9" ht="15" customHeight="1">
      <c r="B24" s="42"/>
      <c r="C24" s="67" t="s">
        <v>10</v>
      </c>
      <c r="D24" s="45"/>
      <c r="E24" s="12">
        <v>4127</v>
      </c>
      <c r="F24" s="26"/>
      <c r="G24" s="34">
        <v>111</v>
      </c>
      <c r="H24" s="26">
        <v>111</v>
      </c>
      <c r="I24" s="37">
        <f>H24/H8</f>
        <v>3.8669229472753066E-06</v>
      </c>
    </row>
    <row r="25" spans="2:9" ht="15" customHeight="1">
      <c r="B25" s="42"/>
      <c r="C25" s="67" t="s">
        <v>10</v>
      </c>
      <c r="D25" s="45"/>
      <c r="E25" s="12">
        <v>4128</v>
      </c>
      <c r="F25" s="26"/>
      <c r="G25" s="34">
        <v>110</v>
      </c>
      <c r="H25" s="26">
        <v>110</v>
      </c>
      <c r="I25" s="37">
        <f>H25/H8</f>
        <v>3.83208580360616E-06</v>
      </c>
    </row>
    <row r="26" spans="2:9" ht="15.75" customHeight="1" thickBot="1">
      <c r="B26" s="14"/>
      <c r="C26" s="49" t="s">
        <v>10</v>
      </c>
      <c r="D26" s="50"/>
      <c r="E26" s="5">
        <v>4129</v>
      </c>
      <c r="F26" s="26"/>
      <c r="G26" s="34">
        <v>43</v>
      </c>
      <c r="H26" s="26">
        <v>42</v>
      </c>
      <c r="I26" s="37">
        <f>H26/H8</f>
        <v>1.4631600341041701E-06</v>
      </c>
    </row>
    <row r="27" spans="2:9" ht="31.5" customHeight="1" thickBot="1" thickTop="1">
      <c r="B27" s="20"/>
      <c r="C27" s="68" t="s">
        <v>11</v>
      </c>
      <c r="D27" s="69"/>
      <c r="E27" s="21"/>
      <c r="F27" s="30">
        <f>SUM(F19:F26)</f>
        <v>2445730</v>
      </c>
      <c r="G27" s="30">
        <f>SUM(G19:G26)</f>
        <v>2253132</v>
      </c>
      <c r="H27" s="30">
        <f>SUM(H19:H26)</f>
        <v>2251498</v>
      </c>
      <c r="I27" s="37">
        <f>H27/H8</f>
        <v>0.07843575929679693</v>
      </c>
    </row>
    <row r="28" spans="2:9" ht="29.25" customHeight="1" thickTop="1">
      <c r="B28" s="7">
        <v>11</v>
      </c>
      <c r="C28" s="63" t="s">
        <v>12</v>
      </c>
      <c r="D28" s="61"/>
      <c r="E28" s="8">
        <v>2310</v>
      </c>
      <c r="F28" s="27">
        <v>19300</v>
      </c>
      <c r="G28" s="31">
        <v>32300</v>
      </c>
      <c r="H28" s="27">
        <v>32300</v>
      </c>
      <c r="I28" s="37">
        <f>H28/H8</f>
        <v>0.0011252397405134452</v>
      </c>
    </row>
    <row r="29" spans="2:9" ht="32.25" customHeight="1">
      <c r="B29" s="18">
        <v>12</v>
      </c>
      <c r="C29" s="51" t="s">
        <v>13</v>
      </c>
      <c r="D29" s="53"/>
      <c r="E29" s="8">
        <v>2320</v>
      </c>
      <c r="F29" s="26">
        <v>36195</v>
      </c>
      <c r="G29" s="31">
        <v>117450</v>
      </c>
      <c r="H29" s="26">
        <v>109478</v>
      </c>
      <c r="I29" s="38">
        <f>H29/H8</f>
        <v>0.003813900814610865</v>
      </c>
    </row>
    <row r="30" spans="2:9" ht="30" customHeight="1">
      <c r="B30" s="18">
        <v>13</v>
      </c>
      <c r="C30" s="51" t="s">
        <v>44</v>
      </c>
      <c r="D30" s="53"/>
      <c r="E30" s="8">
        <v>2540</v>
      </c>
      <c r="F30" s="26">
        <v>1135715</v>
      </c>
      <c r="G30" s="31">
        <v>1465691</v>
      </c>
      <c r="H30" s="26">
        <v>1397924</v>
      </c>
      <c r="I30" s="38">
        <f>H30/H8</f>
        <v>0.048699679226548526</v>
      </c>
    </row>
    <row r="31" spans="2:9" ht="19.5" customHeight="1">
      <c r="B31" s="18">
        <v>14</v>
      </c>
      <c r="C31" s="51" t="s">
        <v>14</v>
      </c>
      <c r="D31" s="53"/>
      <c r="E31" s="8">
        <v>2560</v>
      </c>
      <c r="F31" s="26">
        <v>89280</v>
      </c>
      <c r="G31" s="31">
        <v>91500</v>
      </c>
      <c r="H31" s="26">
        <v>91500</v>
      </c>
      <c r="I31" s="38">
        <f>H31/H8</f>
        <v>0.0031875986457269422</v>
      </c>
    </row>
    <row r="32" spans="2:9" ht="19.5" customHeight="1">
      <c r="B32" s="42">
        <v>15</v>
      </c>
      <c r="C32" s="51" t="s">
        <v>65</v>
      </c>
      <c r="D32" s="52"/>
      <c r="E32" s="11">
        <v>2710</v>
      </c>
      <c r="F32" s="26"/>
      <c r="G32" s="44">
        <v>5000</v>
      </c>
      <c r="H32" s="26">
        <v>5000</v>
      </c>
      <c r="I32" s="38">
        <f>H32/H8</f>
        <v>0.00017418571834573455</v>
      </c>
    </row>
    <row r="33" spans="2:9" ht="46.5" customHeight="1">
      <c r="B33" s="72">
        <v>16</v>
      </c>
      <c r="C33" s="67" t="s">
        <v>36</v>
      </c>
      <c r="D33" s="45"/>
      <c r="E33" s="72">
        <v>2810</v>
      </c>
      <c r="F33" s="46">
        <v>6800</v>
      </c>
      <c r="G33" s="88">
        <v>13400</v>
      </c>
      <c r="H33" s="46">
        <v>3000</v>
      </c>
      <c r="I33" s="43">
        <f>H33/H8</f>
        <v>0.00010451143100744073</v>
      </c>
    </row>
    <row r="34" spans="2:9" ht="12.75" customHeight="1" hidden="1">
      <c r="B34" s="73"/>
      <c r="C34" s="60"/>
      <c r="D34" s="61"/>
      <c r="E34" s="73"/>
      <c r="F34" s="46"/>
      <c r="G34" s="89"/>
      <c r="H34" s="46"/>
      <c r="I34" s="38"/>
    </row>
    <row r="35" spans="2:9" ht="33" customHeight="1">
      <c r="B35" s="12">
        <v>17</v>
      </c>
      <c r="C35" s="51" t="s">
        <v>15</v>
      </c>
      <c r="D35" s="53"/>
      <c r="E35" s="6">
        <v>2820</v>
      </c>
      <c r="F35" s="26">
        <v>7400</v>
      </c>
      <c r="G35" s="33">
        <v>14800</v>
      </c>
      <c r="H35" s="26">
        <v>12800</v>
      </c>
      <c r="I35" s="38">
        <f>H35/H8</f>
        <v>0.00044591543896508045</v>
      </c>
    </row>
    <row r="36" spans="1:10" ht="74.25" customHeight="1" thickBot="1">
      <c r="A36" s="2"/>
      <c r="B36" s="19">
        <v>18</v>
      </c>
      <c r="C36" s="74" t="s">
        <v>42</v>
      </c>
      <c r="D36" s="75"/>
      <c r="E36" s="9">
        <v>2830</v>
      </c>
      <c r="F36" s="28">
        <v>2000</v>
      </c>
      <c r="G36" s="32">
        <v>2000</v>
      </c>
      <c r="H36" s="28">
        <v>2000</v>
      </c>
      <c r="I36" s="39">
        <f>H36/H8</f>
        <v>6.967428733829382E-05</v>
      </c>
      <c r="J36" s="41"/>
    </row>
    <row r="37" spans="1:9" ht="24" customHeight="1" thickBot="1" thickTop="1">
      <c r="A37" s="2"/>
      <c r="B37" s="17"/>
      <c r="C37" s="68" t="s">
        <v>43</v>
      </c>
      <c r="D37" s="83"/>
      <c r="E37" s="10"/>
      <c r="F37" s="30">
        <f>SUM(F28:F36)</f>
        <v>1296690</v>
      </c>
      <c r="G37" s="30">
        <f>SUM(G28:G36)</f>
        <v>1742141</v>
      </c>
      <c r="H37" s="30">
        <f>SUM(H28:H36)</f>
        <v>1654002</v>
      </c>
      <c r="I37" s="40">
        <f>H37/H8</f>
        <v>0.057620705303056324</v>
      </c>
    </row>
    <row r="38" spans="2:9" ht="30" customHeight="1" thickTop="1">
      <c r="B38" s="18">
        <v>19</v>
      </c>
      <c r="C38" s="51" t="s">
        <v>16</v>
      </c>
      <c r="D38" s="53"/>
      <c r="E38" s="8">
        <v>3020</v>
      </c>
      <c r="F38" s="26">
        <v>290944</v>
      </c>
      <c r="G38" s="31">
        <v>48194</v>
      </c>
      <c r="H38" s="26">
        <v>48187</v>
      </c>
      <c r="I38" s="38">
        <f>H38/H8</f>
        <v>0.001678697441985182</v>
      </c>
    </row>
    <row r="39" spans="2:9" ht="19.5" customHeight="1">
      <c r="B39" s="18">
        <v>20</v>
      </c>
      <c r="C39" s="51" t="s">
        <v>47</v>
      </c>
      <c r="D39" s="53"/>
      <c r="E39" s="8">
        <v>3030</v>
      </c>
      <c r="F39" s="26">
        <v>334090</v>
      </c>
      <c r="G39" s="31">
        <v>336800</v>
      </c>
      <c r="H39" s="26">
        <v>325901</v>
      </c>
      <c r="I39" s="38">
        <f>H39/H8</f>
        <v>0.011353459958918647</v>
      </c>
    </row>
    <row r="40" spans="2:9" ht="17.25" customHeight="1">
      <c r="B40" s="18">
        <v>21</v>
      </c>
      <c r="C40" s="51" t="s">
        <v>72</v>
      </c>
      <c r="D40" s="52"/>
      <c r="E40" s="8">
        <v>3070</v>
      </c>
      <c r="F40" s="26"/>
      <c r="G40" s="31">
        <v>144886</v>
      </c>
      <c r="H40" s="26">
        <v>144886</v>
      </c>
      <c r="I40" s="38">
        <f>H40/H8</f>
        <v>0.005047414397648019</v>
      </c>
    </row>
    <row r="41" spans="2:9" ht="20.25" customHeight="1">
      <c r="B41" s="12">
        <v>22</v>
      </c>
      <c r="C41" s="56" t="s">
        <v>17</v>
      </c>
      <c r="D41" s="56"/>
      <c r="E41" s="12">
        <v>3110</v>
      </c>
      <c r="F41" s="26">
        <v>970504</v>
      </c>
      <c r="G41" s="34">
        <v>882219</v>
      </c>
      <c r="H41" s="26">
        <v>882104</v>
      </c>
      <c r="I41" s="38">
        <f>H41/H8</f>
        <v>0.030729983779129166</v>
      </c>
    </row>
    <row r="42" spans="2:9" ht="33.75" customHeight="1">
      <c r="B42" s="18">
        <v>23</v>
      </c>
      <c r="C42" s="51" t="s">
        <v>41</v>
      </c>
      <c r="D42" s="53"/>
      <c r="E42" s="8">
        <v>3240</v>
      </c>
      <c r="F42" s="26">
        <v>57411</v>
      </c>
      <c r="G42" s="31">
        <v>4000</v>
      </c>
      <c r="H42" s="26">
        <v>4000</v>
      </c>
      <c r="I42" s="38">
        <f>H42/H8</f>
        <v>0.00013934857467658764</v>
      </c>
    </row>
    <row r="43" spans="2:9" ht="33.75" customHeight="1">
      <c r="B43" s="18">
        <v>23</v>
      </c>
      <c r="C43" s="51" t="s">
        <v>51</v>
      </c>
      <c r="D43" s="66"/>
      <c r="E43" s="8">
        <v>3248</v>
      </c>
      <c r="F43" s="26">
        <v>37876</v>
      </c>
      <c r="G43" s="31">
        <v>285806</v>
      </c>
      <c r="H43" s="26">
        <v>276028</v>
      </c>
      <c r="I43" s="38">
        <f>H43/H8</f>
        <v>0.009616027092707284</v>
      </c>
    </row>
    <row r="44" spans="2:9" ht="43.5" customHeight="1">
      <c r="B44" s="18">
        <v>23</v>
      </c>
      <c r="C44" s="51" t="s">
        <v>52</v>
      </c>
      <c r="D44" s="66"/>
      <c r="E44" s="8">
        <v>3249</v>
      </c>
      <c r="F44" s="26">
        <v>17784</v>
      </c>
      <c r="G44" s="31">
        <v>134188</v>
      </c>
      <c r="H44" s="26">
        <v>129598</v>
      </c>
      <c r="I44" s="38">
        <f>H44/H8</f>
        <v>0.004514824145234101</v>
      </c>
    </row>
    <row r="45" spans="2:9" ht="31.5" customHeight="1">
      <c r="B45" s="18">
        <v>24</v>
      </c>
      <c r="C45" s="51" t="s">
        <v>18</v>
      </c>
      <c r="D45" s="53"/>
      <c r="E45" s="8">
        <v>4130</v>
      </c>
      <c r="F45" s="26">
        <v>527126</v>
      </c>
      <c r="G45" s="31">
        <v>593894</v>
      </c>
      <c r="H45" s="26">
        <v>578553</v>
      </c>
      <c r="I45" s="38">
        <f>H45/H8</f>
        <v>0.02015513398121595</v>
      </c>
    </row>
    <row r="46" spans="2:9" ht="15">
      <c r="B46" s="18">
        <v>25</v>
      </c>
      <c r="C46" s="51" t="s">
        <v>19</v>
      </c>
      <c r="D46" s="53"/>
      <c r="E46" s="8">
        <v>4140</v>
      </c>
      <c r="F46" s="26">
        <v>21536</v>
      </c>
      <c r="G46" s="31">
        <v>46066</v>
      </c>
      <c r="H46" s="26">
        <v>46066</v>
      </c>
      <c r="I46" s="38">
        <f>H46/H8</f>
        <v>0.0016048078602629214</v>
      </c>
    </row>
    <row r="47" spans="2:9" ht="15">
      <c r="B47" s="18">
        <v>26</v>
      </c>
      <c r="C47" s="51" t="s">
        <v>64</v>
      </c>
      <c r="D47" s="52"/>
      <c r="E47" s="8">
        <v>4170</v>
      </c>
      <c r="F47" s="26"/>
      <c r="G47" s="31">
        <v>65876</v>
      </c>
      <c r="H47" s="26">
        <v>61921</v>
      </c>
      <c r="I47" s="38">
        <f>H47/H8</f>
        <v>0.0021571507731372457</v>
      </c>
    </row>
    <row r="48" spans="2:9" ht="15">
      <c r="B48" s="18"/>
      <c r="C48" s="51" t="s">
        <v>64</v>
      </c>
      <c r="D48" s="52"/>
      <c r="E48" s="8">
        <v>4177</v>
      </c>
      <c r="F48" s="26"/>
      <c r="G48" s="31">
        <v>5000</v>
      </c>
      <c r="H48" s="26">
        <v>5000</v>
      </c>
      <c r="I48" s="38">
        <f>H48/H8</f>
        <v>0.00017418571834573455</v>
      </c>
    </row>
    <row r="49" spans="2:9" ht="15">
      <c r="B49" s="18"/>
      <c r="C49" s="51" t="s">
        <v>64</v>
      </c>
      <c r="D49" s="52"/>
      <c r="E49" s="8">
        <v>4178</v>
      </c>
      <c r="F49" s="26"/>
      <c r="G49" s="31">
        <v>2454</v>
      </c>
      <c r="H49" s="26">
        <v>2454</v>
      </c>
      <c r="I49" s="38">
        <f>H49/H8</f>
        <v>8.549035056408652E-05</v>
      </c>
    </row>
    <row r="50" spans="2:9" ht="15">
      <c r="B50" s="18"/>
      <c r="C50" s="51" t="s">
        <v>64</v>
      </c>
      <c r="D50" s="52"/>
      <c r="E50" s="8">
        <v>4179</v>
      </c>
      <c r="F50" s="26"/>
      <c r="G50" s="31">
        <v>818</v>
      </c>
      <c r="H50" s="26">
        <v>818</v>
      </c>
      <c r="I50" s="38">
        <f>H50/H8</f>
        <v>2.849678352136217E-05</v>
      </c>
    </row>
    <row r="51" spans="2:9" ht="15">
      <c r="B51" s="18">
        <v>27</v>
      </c>
      <c r="C51" s="51" t="s">
        <v>66</v>
      </c>
      <c r="D51" s="52"/>
      <c r="E51" s="8">
        <v>4180</v>
      </c>
      <c r="F51" s="26"/>
      <c r="G51" s="31">
        <v>89578</v>
      </c>
      <c r="H51" s="26">
        <v>89578</v>
      </c>
      <c r="I51" s="38">
        <f>H51/H8</f>
        <v>0.003120641655594842</v>
      </c>
    </row>
    <row r="52" spans="2:9" ht="15.75" customHeight="1">
      <c r="B52" s="18">
        <v>28</v>
      </c>
      <c r="C52" s="51" t="s">
        <v>67</v>
      </c>
      <c r="D52" s="53"/>
      <c r="E52" s="8">
        <v>4210</v>
      </c>
      <c r="F52" s="26">
        <v>1163242</v>
      </c>
      <c r="G52" s="31">
        <v>909328</v>
      </c>
      <c r="H52" s="26">
        <v>901677</v>
      </c>
      <c r="I52" s="38">
        <f>H52/H8</f>
        <v>0.03141185119216538</v>
      </c>
    </row>
    <row r="53" spans="2:9" ht="15.75" customHeight="1">
      <c r="B53" s="18"/>
      <c r="C53" s="51" t="s">
        <v>67</v>
      </c>
      <c r="D53" s="53"/>
      <c r="E53" s="8">
        <v>4211</v>
      </c>
      <c r="F53" s="26"/>
      <c r="G53" s="31">
        <v>73575</v>
      </c>
      <c r="H53" s="26">
        <v>71820</v>
      </c>
      <c r="I53" s="38">
        <f>H53/H8</f>
        <v>0.002502003658318131</v>
      </c>
    </row>
    <row r="54" spans="2:9" ht="15.75" customHeight="1">
      <c r="B54" s="18"/>
      <c r="C54" s="51" t="s">
        <v>67</v>
      </c>
      <c r="D54" s="53"/>
      <c r="E54" s="8">
        <v>4212</v>
      </c>
      <c r="F54" s="26"/>
      <c r="G54" s="31">
        <v>4000</v>
      </c>
      <c r="H54" s="26">
        <v>1504</v>
      </c>
      <c r="I54" s="38">
        <f>H54/H8</f>
        <v>5.239506407839695E-05</v>
      </c>
    </row>
    <row r="55" spans="2:9" ht="18.75" customHeight="1">
      <c r="B55" s="18"/>
      <c r="C55" s="51" t="s">
        <v>67</v>
      </c>
      <c r="D55" s="85"/>
      <c r="E55" s="8">
        <v>4215</v>
      </c>
      <c r="F55" s="26">
        <v>3899</v>
      </c>
      <c r="G55" s="31"/>
      <c r="H55" s="26"/>
      <c r="I55" s="38"/>
    </row>
    <row r="56" spans="2:9" ht="19.5" customHeight="1">
      <c r="B56" s="18"/>
      <c r="C56" s="51" t="s">
        <v>67</v>
      </c>
      <c r="D56" s="52"/>
      <c r="E56" s="8">
        <v>4216</v>
      </c>
      <c r="F56" s="26">
        <v>2461</v>
      </c>
      <c r="G56" s="31"/>
      <c r="H56" s="26"/>
      <c r="I56" s="38"/>
    </row>
    <row r="57" spans="2:9" ht="18" customHeight="1">
      <c r="B57" s="18"/>
      <c r="C57" s="51" t="s">
        <v>67</v>
      </c>
      <c r="D57" s="52"/>
      <c r="E57" s="8">
        <v>4217</v>
      </c>
      <c r="F57" s="26"/>
      <c r="G57" s="31">
        <v>3393</v>
      </c>
      <c r="H57" s="26">
        <v>1963</v>
      </c>
      <c r="I57" s="38">
        <f>H57/H8</f>
        <v>6.838531302253539E-05</v>
      </c>
    </row>
    <row r="58" spans="2:9" ht="18" customHeight="1">
      <c r="B58" s="18"/>
      <c r="C58" s="51" t="s">
        <v>67</v>
      </c>
      <c r="D58" s="52"/>
      <c r="E58" s="8">
        <v>4218</v>
      </c>
      <c r="F58" s="26">
        <v>933</v>
      </c>
      <c r="G58" s="31">
        <v>11813</v>
      </c>
      <c r="H58" s="26">
        <v>9406</v>
      </c>
      <c r="I58" s="38">
        <f>H58/H8</f>
        <v>0.0003276781733519958</v>
      </c>
    </row>
    <row r="59" spans="2:9" ht="18.75" customHeight="1">
      <c r="B59" s="18"/>
      <c r="C59" s="51" t="s">
        <v>67</v>
      </c>
      <c r="D59" s="52"/>
      <c r="E59" s="8">
        <v>4219</v>
      </c>
      <c r="F59" s="26">
        <v>438</v>
      </c>
      <c r="G59" s="31">
        <v>5434</v>
      </c>
      <c r="H59" s="26">
        <v>4303</v>
      </c>
      <c r="I59" s="38">
        <f>H59/H8</f>
        <v>0.00014990422920833915</v>
      </c>
    </row>
    <row r="60" spans="2:9" ht="15" customHeight="1">
      <c r="B60" s="18">
        <v>29</v>
      </c>
      <c r="C60" s="51" t="s">
        <v>20</v>
      </c>
      <c r="D60" s="53"/>
      <c r="E60" s="8">
        <v>4220</v>
      </c>
      <c r="F60" s="26">
        <v>114006</v>
      </c>
      <c r="G60" s="31">
        <v>94197</v>
      </c>
      <c r="H60" s="26">
        <v>94197</v>
      </c>
      <c r="I60" s="38">
        <f>H60/H8</f>
        <v>0.0032815544222026313</v>
      </c>
    </row>
    <row r="61" spans="2:9" ht="17.25" customHeight="1">
      <c r="B61" s="18">
        <v>30</v>
      </c>
      <c r="C61" s="51" t="s">
        <v>40</v>
      </c>
      <c r="D61" s="53"/>
      <c r="E61" s="8">
        <v>4230</v>
      </c>
      <c r="F61" s="26">
        <v>12357</v>
      </c>
      <c r="G61" s="31">
        <v>9469</v>
      </c>
      <c r="H61" s="26">
        <v>9469</v>
      </c>
      <c r="I61" s="38">
        <f>H61/H8</f>
        <v>0.0003298729134031521</v>
      </c>
    </row>
    <row r="62" spans="2:9" ht="16.5" customHeight="1">
      <c r="B62" s="18">
        <v>31</v>
      </c>
      <c r="C62" s="51" t="s">
        <v>39</v>
      </c>
      <c r="D62" s="53"/>
      <c r="E62" s="8">
        <v>4240</v>
      </c>
      <c r="F62" s="26">
        <v>35131</v>
      </c>
      <c r="G62" s="31">
        <v>44197</v>
      </c>
      <c r="H62" s="26">
        <v>44197</v>
      </c>
      <c r="I62" s="38">
        <f>H62/H8</f>
        <v>0.001539697238745286</v>
      </c>
    </row>
    <row r="63" spans="2:9" ht="16.5" customHeight="1">
      <c r="B63" s="18"/>
      <c r="C63" s="51" t="s">
        <v>39</v>
      </c>
      <c r="D63" s="53"/>
      <c r="E63" s="8">
        <v>4248</v>
      </c>
      <c r="F63" s="26"/>
      <c r="G63" s="31">
        <v>2919</v>
      </c>
      <c r="H63" s="26">
        <v>2919</v>
      </c>
      <c r="I63" s="38">
        <f>H63/H8</f>
        <v>0.00010168962237023983</v>
      </c>
    </row>
    <row r="64" spans="2:9" ht="16.5" customHeight="1">
      <c r="B64" s="18"/>
      <c r="C64" s="51" t="s">
        <v>39</v>
      </c>
      <c r="D64" s="53"/>
      <c r="E64" s="8">
        <v>4249</v>
      </c>
      <c r="F64" s="26"/>
      <c r="G64" s="31">
        <v>973</v>
      </c>
      <c r="H64" s="26">
        <v>973</v>
      </c>
      <c r="I64" s="38">
        <f>H64/H8</f>
        <v>3.389654079007994E-05</v>
      </c>
    </row>
    <row r="65" spans="2:9" ht="16.5" customHeight="1">
      <c r="B65" s="18">
        <v>32</v>
      </c>
      <c r="C65" s="51" t="s">
        <v>21</v>
      </c>
      <c r="D65" s="53"/>
      <c r="E65" s="8">
        <v>4250</v>
      </c>
      <c r="F65" s="26">
        <v>58571</v>
      </c>
      <c r="G65" s="31">
        <v>0</v>
      </c>
      <c r="H65" s="26">
        <v>0</v>
      </c>
      <c r="I65" s="38"/>
    </row>
    <row r="66" spans="2:9" ht="15">
      <c r="B66" s="18">
        <v>33</v>
      </c>
      <c r="C66" s="51" t="s">
        <v>22</v>
      </c>
      <c r="D66" s="53"/>
      <c r="E66" s="8">
        <v>4260</v>
      </c>
      <c r="F66" s="26">
        <v>783278</v>
      </c>
      <c r="G66" s="31">
        <v>885950</v>
      </c>
      <c r="H66" s="26">
        <v>884141</v>
      </c>
      <c r="I66" s="38">
        <f>H66/H8</f>
        <v>0.030800947040783216</v>
      </c>
    </row>
    <row r="67" spans="2:9" ht="18.75" customHeight="1">
      <c r="B67" s="18">
        <v>34</v>
      </c>
      <c r="C67" s="51" t="s">
        <v>23</v>
      </c>
      <c r="D67" s="53"/>
      <c r="E67" s="8">
        <v>4270</v>
      </c>
      <c r="F67" s="26">
        <v>880443</v>
      </c>
      <c r="G67" s="31">
        <v>471382</v>
      </c>
      <c r="H67" s="26">
        <v>471346</v>
      </c>
      <c r="I67" s="38">
        <f>H67/H8</f>
        <v>0.01642034831987772</v>
      </c>
    </row>
    <row r="68" spans="2:9" ht="18.75" customHeight="1">
      <c r="B68" s="18">
        <v>35</v>
      </c>
      <c r="C68" s="51" t="s">
        <v>53</v>
      </c>
      <c r="D68" s="52"/>
      <c r="E68" s="8">
        <v>4280</v>
      </c>
      <c r="F68" s="26">
        <v>14260</v>
      </c>
      <c r="G68" s="31">
        <v>5933</v>
      </c>
      <c r="H68" s="26">
        <v>5927</v>
      </c>
      <c r="I68" s="38">
        <f>H68/H8</f>
        <v>0.00020647975052703372</v>
      </c>
    </row>
    <row r="69" spans="2:9" ht="18.75" customHeight="1">
      <c r="B69" s="18">
        <v>36</v>
      </c>
      <c r="C69" s="51" t="s">
        <v>24</v>
      </c>
      <c r="D69" s="53"/>
      <c r="E69" s="8">
        <v>4300</v>
      </c>
      <c r="F69" s="26">
        <v>2040480</v>
      </c>
      <c r="G69" s="31">
        <v>1928904</v>
      </c>
      <c r="H69" s="26">
        <v>1905765</v>
      </c>
      <c r="I69" s="38">
        <f>H69/H8</f>
        <v>0.06639140910463176</v>
      </c>
    </row>
    <row r="70" spans="2:9" ht="18.75" customHeight="1">
      <c r="B70" s="18"/>
      <c r="C70" s="51" t="s">
        <v>24</v>
      </c>
      <c r="D70" s="53"/>
      <c r="E70" s="8">
        <v>4307</v>
      </c>
      <c r="F70" s="26"/>
      <c r="G70" s="31">
        <v>37129</v>
      </c>
      <c r="H70" s="26">
        <v>34713</v>
      </c>
      <c r="I70" s="38">
        <f>H70/H8</f>
        <v>0.0012093017681870967</v>
      </c>
    </row>
    <row r="71" spans="2:9" ht="18.75" customHeight="1">
      <c r="B71" s="18"/>
      <c r="C71" s="51" t="s">
        <v>68</v>
      </c>
      <c r="D71" s="52"/>
      <c r="E71" s="8">
        <v>4308</v>
      </c>
      <c r="F71" s="26">
        <v>782</v>
      </c>
      <c r="G71" s="31">
        <v>2743</v>
      </c>
      <c r="H71" s="26">
        <v>2691</v>
      </c>
      <c r="I71" s="38">
        <f>H71/H8</f>
        <v>9.374675361367433E-05</v>
      </c>
    </row>
    <row r="72" spans="2:9" ht="17.25" customHeight="1">
      <c r="B72" s="18"/>
      <c r="C72" s="51" t="s">
        <v>68</v>
      </c>
      <c r="D72" s="52"/>
      <c r="E72" s="8">
        <v>4309</v>
      </c>
      <c r="F72" s="26">
        <v>367</v>
      </c>
      <c r="G72" s="31">
        <v>1277</v>
      </c>
      <c r="H72" s="26">
        <v>1255</v>
      </c>
      <c r="I72" s="38">
        <f>H72/H8</f>
        <v>4.372061530477937E-05</v>
      </c>
    </row>
    <row r="73" spans="2:9" ht="18" customHeight="1">
      <c r="B73" s="18">
        <v>37</v>
      </c>
      <c r="C73" s="51" t="s">
        <v>69</v>
      </c>
      <c r="D73" s="52"/>
      <c r="E73" s="8">
        <v>4350</v>
      </c>
      <c r="F73" s="26"/>
      <c r="G73" s="31">
        <v>2012</v>
      </c>
      <c r="H73" s="26">
        <v>2012</v>
      </c>
      <c r="I73" s="38">
        <f>H73/H8</f>
        <v>7.009233306232358E-05</v>
      </c>
    </row>
    <row r="74" spans="2:9" ht="18.75" customHeight="1">
      <c r="B74" s="18">
        <v>38</v>
      </c>
      <c r="C74" s="51" t="s">
        <v>25</v>
      </c>
      <c r="D74" s="53"/>
      <c r="E74" s="8">
        <v>4410</v>
      </c>
      <c r="F74" s="26">
        <v>60660</v>
      </c>
      <c r="G74" s="31">
        <v>54051</v>
      </c>
      <c r="H74" s="26">
        <v>53767</v>
      </c>
      <c r="I74" s="38">
        <f>H74/H8</f>
        <v>0.0018730887036590219</v>
      </c>
    </row>
    <row r="75" spans="2:9" ht="18.75" customHeight="1">
      <c r="B75" s="18"/>
      <c r="C75" s="51" t="s">
        <v>25</v>
      </c>
      <c r="D75" s="53"/>
      <c r="E75" s="8">
        <v>4418</v>
      </c>
      <c r="F75" s="26"/>
      <c r="G75" s="31">
        <v>363</v>
      </c>
      <c r="H75" s="26">
        <v>336</v>
      </c>
      <c r="I75" s="38">
        <f>H75/H8</f>
        <v>1.1705280272833361E-05</v>
      </c>
    </row>
    <row r="76" spans="2:9" ht="18.75" customHeight="1">
      <c r="B76" s="18"/>
      <c r="C76" s="51" t="s">
        <v>25</v>
      </c>
      <c r="D76" s="53"/>
      <c r="E76" s="8">
        <v>4419</v>
      </c>
      <c r="F76" s="26"/>
      <c r="G76" s="31">
        <v>135</v>
      </c>
      <c r="H76" s="26">
        <v>122</v>
      </c>
      <c r="I76" s="38">
        <f>H76/H8</f>
        <v>4.2501315276359226E-06</v>
      </c>
    </row>
    <row r="77" spans="2:9" ht="18.75" customHeight="1">
      <c r="B77" s="12">
        <v>39</v>
      </c>
      <c r="C77" s="56" t="s">
        <v>35</v>
      </c>
      <c r="D77" s="56"/>
      <c r="E77" s="12">
        <v>4420</v>
      </c>
      <c r="F77" s="26">
        <v>2540</v>
      </c>
      <c r="G77" s="34">
        <v>2000</v>
      </c>
      <c r="H77" s="26">
        <v>1905</v>
      </c>
      <c r="I77" s="38">
        <f>H77/H8</f>
        <v>6.636475868972486E-05</v>
      </c>
    </row>
    <row r="78" spans="2:9" ht="45.75" customHeight="1">
      <c r="B78" s="12"/>
      <c r="C78" s="51" t="s">
        <v>59</v>
      </c>
      <c r="D78" s="52"/>
      <c r="E78" s="6">
        <v>4425</v>
      </c>
      <c r="F78" s="26">
        <v>5944</v>
      </c>
      <c r="G78" s="33"/>
      <c r="H78" s="26"/>
      <c r="I78" s="38"/>
    </row>
    <row r="79" spans="2:9" ht="45.75" customHeight="1">
      <c r="B79" s="12"/>
      <c r="C79" s="51" t="s">
        <v>59</v>
      </c>
      <c r="D79" s="52"/>
      <c r="E79" s="8">
        <v>4427</v>
      </c>
      <c r="F79" s="26"/>
      <c r="G79" s="31">
        <v>25228</v>
      </c>
      <c r="H79" s="26">
        <v>25228</v>
      </c>
      <c r="I79" s="38">
        <f>H79/H8</f>
        <v>0.0008788714604852382</v>
      </c>
    </row>
    <row r="80" spans="2:9" ht="20.25" customHeight="1">
      <c r="B80" s="12">
        <v>40</v>
      </c>
      <c r="C80" s="60" t="s">
        <v>26</v>
      </c>
      <c r="D80" s="61"/>
      <c r="E80" s="8">
        <v>4430</v>
      </c>
      <c r="F80" s="26">
        <v>43259</v>
      </c>
      <c r="G80" s="31">
        <v>45938</v>
      </c>
      <c r="H80" s="26">
        <v>45937</v>
      </c>
      <c r="I80" s="38">
        <f>H80/H8</f>
        <v>0.0016003138687296016</v>
      </c>
    </row>
    <row r="81" spans="2:9" ht="20.25" customHeight="1">
      <c r="B81" s="18"/>
      <c r="C81" s="60" t="s">
        <v>26</v>
      </c>
      <c r="D81" s="61"/>
      <c r="E81" s="8">
        <v>4431</v>
      </c>
      <c r="F81" s="26"/>
      <c r="G81" s="31">
        <v>2455</v>
      </c>
      <c r="H81" s="26">
        <v>2393</v>
      </c>
      <c r="I81" s="38">
        <f>H81/H8</f>
        <v>8.336528480026856E-05</v>
      </c>
    </row>
    <row r="82" spans="2:9" ht="20.25" customHeight="1">
      <c r="B82" s="18"/>
      <c r="C82" s="60" t="s">
        <v>26</v>
      </c>
      <c r="D82" s="61"/>
      <c r="E82" s="8">
        <v>4432</v>
      </c>
      <c r="F82" s="26"/>
      <c r="G82" s="31">
        <v>50</v>
      </c>
      <c r="H82" s="26">
        <v>50</v>
      </c>
      <c r="I82" s="38">
        <f>H82/H10</f>
        <v>4.5364072996962964E-06</v>
      </c>
    </row>
    <row r="83" spans="2:9" ht="20.25" customHeight="1">
      <c r="B83" s="18"/>
      <c r="C83" s="60" t="s">
        <v>26</v>
      </c>
      <c r="D83" s="61"/>
      <c r="E83" s="8">
        <v>4437</v>
      </c>
      <c r="F83" s="26"/>
      <c r="G83" s="31">
        <v>9130</v>
      </c>
      <c r="H83" s="26">
        <v>4238</v>
      </c>
      <c r="I83" s="38">
        <f>H83/H8</f>
        <v>0.0001476398148698446</v>
      </c>
    </row>
    <row r="84" spans="2:9" ht="18" customHeight="1">
      <c r="B84" s="18">
        <v>41</v>
      </c>
      <c r="C84" s="51" t="s">
        <v>38</v>
      </c>
      <c r="D84" s="53"/>
      <c r="E84" s="8">
        <v>4440</v>
      </c>
      <c r="F84" s="26">
        <v>703822</v>
      </c>
      <c r="G84" s="31">
        <v>773045</v>
      </c>
      <c r="H84" s="26">
        <v>752023</v>
      </c>
      <c r="I84" s="38">
        <f>H84/H8</f>
        <v>0.026198333293502865</v>
      </c>
    </row>
    <row r="85" spans="2:9" ht="18" customHeight="1">
      <c r="B85" s="18">
        <v>42</v>
      </c>
      <c r="C85" s="51" t="s">
        <v>27</v>
      </c>
      <c r="D85" s="53"/>
      <c r="E85" s="8">
        <v>4480</v>
      </c>
      <c r="F85" s="26">
        <v>4647</v>
      </c>
      <c r="G85" s="31">
        <v>6656</v>
      </c>
      <c r="H85" s="26">
        <v>6637</v>
      </c>
      <c r="I85" s="38">
        <f>H85/H8</f>
        <v>0.00023121412253212804</v>
      </c>
    </row>
    <row r="86" spans="2:9" ht="17.25" customHeight="1">
      <c r="B86" s="12">
        <v>43</v>
      </c>
      <c r="C86" s="51" t="s">
        <v>28</v>
      </c>
      <c r="D86" s="53"/>
      <c r="E86" s="6">
        <v>4500</v>
      </c>
      <c r="F86" s="26">
        <v>10322</v>
      </c>
      <c r="G86" s="33">
        <v>11239</v>
      </c>
      <c r="H86" s="26">
        <v>11239</v>
      </c>
      <c r="I86" s="38">
        <f>H86/H8</f>
        <v>0.0003915346576975421</v>
      </c>
    </row>
    <row r="87" spans="1:9" ht="16.5" customHeight="1">
      <c r="A87" s="3"/>
      <c r="B87" s="6">
        <v>44</v>
      </c>
      <c r="C87" s="60" t="s">
        <v>29</v>
      </c>
      <c r="D87" s="61"/>
      <c r="E87" s="8">
        <v>4510</v>
      </c>
      <c r="F87" s="26">
        <v>574</v>
      </c>
      <c r="G87" s="31">
        <v>109</v>
      </c>
      <c r="H87" s="26">
        <v>109</v>
      </c>
      <c r="I87" s="38">
        <f>H87/H8</f>
        <v>3.797248659937013E-06</v>
      </c>
    </row>
    <row r="88" spans="1:9" ht="16.5" customHeight="1">
      <c r="A88" s="3"/>
      <c r="B88" s="6">
        <v>45</v>
      </c>
      <c r="C88" s="51" t="s">
        <v>70</v>
      </c>
      <c r="D88" s="52"/>
      <c r="E88" s="8">
        <v>4532</v>
      </c>
      <c r="F88" s="26"/>
      <c r="G88" s="31">
        <v>19950</v>
      </c>
      <c r="H88" s="26">
        <v>16545</v>
      </c>
      <c r="I88" s="38">
        <f>H88/H8</f>
        <v>0.0005763805420060356</v>
      </c>
    </row>
    <row r="89" spans="1:9" ht="27.75" customHeight="1">
      <c r="A89" s="3"/>
      <c r="B89" s="6">
        <v>46</v>
      </c>
      <c r="C89" s="51" t="s">
        <v>71</v>
      </c>
      <c r="D89" s="53"/>
      <c r="E89" s="6">
        <v>4950</v>
      </c>
      <c r="F89" s="26">
        <v>0</v>
      </c>
      <c r="G89" s="33">
        <v>2000</v>
      </c>
      <c r="H89" s="26">
        <v>1943</v>
      </c>
      <c r="I89" s="38">
        <f>H89/H8</f>
        <v>6.768857014915244E-05</v>
      </c>
    </row>
    <row r="90" spans="1:9" ht="29.25" customHeight="1">
      <c r="A90" s="3"/>
      <c r="B90" s="12">
        <v>53</v>
      </c>
      <c r="C90" s="56" t="s">
        <v>57</v>
      </c>
      <c r="D90" s="57"/>
      <c r="E90" s="12">
        <v>8110</v>
      </c>
      <c r="F90" s="26">
        <v>366398</v>
      </c>
      <c r="G90" s="34">
        <v>411000</v>
      </c>
      <c r="H90" s="26">
        <v>410915</v>
      </c>
      <c r="I90" s="38">
        <f>H90/H8</f>
        <v>0.014315104890807503</v>
      </c>
    </row>
    <row r="91" spans="1:9" ht="32.25" customHeight="1">
      <c r="A91" s="3"/>
      <c r="B91" s="12">
        <v>54</v>
      </c>
      <c r="C91" s="56" t="s">
        <v>58</v>
      </c>
      <c r="D91" s="57"/>
      <c r="E91" s="12">
        <v>8120</v>
      </c>
      <c r="F91" s="26">
        <v>1254</v>
      </c>
      <c r="G91" s="34">
        <v>82000</v>
      </c>
      <c r="H91" s="26">
        <v>78668</v>
      </c>
      <c r="I91" s="38">
        <f>H91/H8</f>
        <v>0.002740568418164449</v>
      </c>
    </row>
    <row r="92" spans="1:10" ht="33" customHeight="1" thickBot="1">
      <c r="A92" s="3"/>
      <c r="B92" s="11"/>
      <c r="C92" s="54" t="s">
        <v>48</v>
      </c>
      <c r="D92" s="55"/>
      <c r="E92" s="23"/>
      <c r="F92" s="30">
        <f>SUM(F38:F91)</f>
        <v>8567339</v>
      </c>
      <c r="G92" s="30">
        <f>SUM(G38:G91)</f>
        <v>8579756</v>
      </c>
      <c r="H92" s="30">
        <f>SUM(H38:H91)</f>
        <v>8457427</v>
      </c>
      <c r="I92" s="40">
        <f>H92/H8</f>
        <v>0.2946325994703221</v>
      </c>
      <c r="J92" s="41"/>
    </row>
    <row r="93" spans="1:9" ht="17.25" customHeight="1" thickBot="1" thickTop="1">
      <c r="A93" s="3"/>
      <c r="B93" s="22"/>
      <c r="C93" s="54" t="s">
        <v>30</v>
      </c>
      <c r="D93" s="84"/>
      <c r="E93" s="16"/>
      <c r="F93" s="30">
        <f>SUM(F94:F99)</f>
        <v>3323983</v>
      </c>
      <c r="G93" s="30">
        <f>SUM(G94:G99)</f>
        <v>3002837</v>
      </c>
      <c r="H93" s="30">
        <f>SUM(H94:H99)</f>
        <v>2995101</v>
      </c>
      <c r="I93" s="40">
        <f>H93/H8</f>
        <v>0.10434076384060557</v>
      </c>
    </row>
    <row r="94" spans="1:9" ht="35.25" customHeight="1" thickTop="1">
      <c r="A94" s="3"/>
      <c r="B94" s="8">
        <v>55</v>
      </c>
      <c r="C94" s="60" t="s">
        <v>56</v>
      </c>
      <c r="D94" s="61"/>
      <c r="E94" s="8">
        <v>6050</v>
      </c>
      <c r="F94" s="27">
        <v>1425804</v>
      </c>
      <c r="G94" s="31">
        <v>2167527</v>
      </c>
      <c r="H94" s="27">
        <v>2161364</v>
      </c>
      <c r="I94" s="37">
        <f>H94/H8</f>
        <v>0.07529574818932204</v>
      </c>
    </row>
    <row r="95" spans="1:9" ht="46.5" customHeight="1">
      <c r="A95" s="3"/>
      <c r="B95" s="8">
        <v>56</v>
      </c>
      <c r="C95" s="51" t="s">
        <v>54</v>
      </c>
      <c r="D95" s="52"/>
      <c r="E95" s="8">
        <v>6051</v>
      </c>
      <c r="F95" s="26">
        <v>537166</v>
      </c>
      <c r="G95" s="31"/>
      <c r="H95" s="26"/>
      <c r="I95" s="38">
        <f>H95/H8</f>
        <v>0</v>
      </c>
    </row>
    <row r="96" spans="1:9" ht="59.25" customHeight="1">
      <c r="A96" s="3"/>
      <c r="B96" s="8">
        <v>57</v>
      </c>
      <c r="C96" s="51" t="s">
        <v>55</v>
      </c>
      <c r="D96" s="52"/>
      <c r="E96" s="8">
        <v>6052</v>
      </c>
      <c r="F96" s="26">
        <v>1109069</v>
      </c>
      <c r="G96" s="31"/>
      <c r="H96" s="26"/>
      <c r="I96" s="38">
        <f>H96/H8</f>
        <v>0</v>
      </c>
    </row>
    <row r="97" spans="1:9" ht="43.5" customHeight="1">
      <c r="A97" s="3"/>
      <c r="B97" s="8"/>
      <c r="C97" s="51" t="s">
        <v>54</v>
      </c>
      <c r="D97" s="52"/>
      <c r="E97" s="8">
        <v>6058</v>
      </c>
      <c r="F97" s="26"/>
      <c r="G97" s="31">
        <v>613345</v>
      </c>
      <c r="H97" s="26">
        <v>612632</v>
      </c>
      <c r="I97" s="38">
        <f>H97/H8</f>
        <v>0.02134234900031681</v>
      </c>
    </row>
    <row r="98" spans="1:9" ht="59.25" customHeight="1">
      <c r="A98" s="3"/>
      <c r="B98" s="8"/>
      <c r="C98" s="51" t="s">
        <v>55</v>
      </c>
      <c r="D98" s="52"/>
      <c r="E98" s="8">
        <v>6059</v>
      </c>
      <c r="F98" s="26"/>
      <c r="G98" s="31">
        <v>205065</v>
      </c>
      <c r="H98" s="26">
        <v>204208</v>
      </c>
      <c r="I98" s="38">
        <f>H98/H8</f>
        <v>0.007114023434389152</v>
      </c>
    </row>
    <row r="99" spans="1:9" ht="18.75" customHeight="1">
      <c r="A99" s="3"/>
      <c r="B99" s="8">
        <v>58</v>
      </c>
      <c r="C99" s="51" t="s">
        <v>31</v>
      </c>
      <c r="D99" s="53"/>
      <c r="E99" s="8">
        <v>6060</v>
      </c>
      <c r="F99" s="26">
        <v>251944</v>
      </c>
      <c r="G99" s="31">
        <v>16900</v>
      </c>
      <c r="H99" s="26">
        <v>16897</v>
      </c>
      <c r="I99" s="38">
        <f>H99/H8</f>
        <v>0.0005886432165775753</v>
      </c>
    </row>
    <row r="100" ht="15">
      <c r="B100" s="13" t="s">
        <v>32</v>
      </c>
    </row>
  </sheetData>
  <mergeCells count="105">
    <mergeCell ref="I6:I7"/>
    <mergeCell ref="C95:D95"/>
    <mergeCell ref="C96:D96"/>
    <mergeCell ref="E33:E34"/>
    <mergeCell ref="F33:F34"/>
    <mergeCell ref="G33:G34"/>
    <mergeCell ref="H6:H7"/>
    <mergeCell ref="E6:E7"/>
    <mergeCell ref="G6:G7"/>
    <mergeCell ref="C52:D52"/>
    <mergeCell ref="C93:D93"/>
    <mergeCell ref="C94:D94"/>
    <mergeCell ref="C84:D84"/>
    <mergeCell ref="C70:D70"/>
    <mergeCell ref="C63:D63"/>
    <mergeCell ref="C64:D64"/>
    <mergeCell ref="C55:D55"/>
    <mergeCell ref="C56:D56"/>
    <mergeCell ref="C88:D88"/>
    <mergeCell ref="C53:D53"/>
    <mergeCell ref="C54:D54"/>
    <mergeCell ref="C60:D60"/>
    <mergeCell ref="C61:D61"/>
    <mergeCell ref="C81:D81"/>
    <mergeCell ref="C82:D82"/>
    <mergeCell ref="C83:D83"/>
    <mergeCell ref="C57:D57"/>
    <mergeCell ref="C62:D62"/>
    <mergeCell ref="C79:D79"/>
    <mergeCell ref="B33:B34"/>
    <mergeCell ref="C36:D36"/>
    <mergeCell ref="C33:D34"/>
    <mergeCell ref="F6:F7"/>
    <mergeCell ref="B6:B7"/>
    <mergeCell ref="C6:D7"/>
    <mergeCell ref="C10:D10"/>
    <mergeCell ref="C19:D19"/>
    <mergeCell ref="C14:D14"/>
    <mergeCell ref="C17:D17"/>
    <mergeCell ref="H33:H34"/>
    <mergeCell ref="C8:D8"/>
    <mergeCell ref="C89:D89"/>
    <mergeCell ref="C13:D13"/>
    <mergeCell ref="C26:D26"/>
    <mergeCell ref="C27:D27"/>
    <mergeCell ref="C29:D29"/>
    <mergeCell ref="C15:D15"/>
    <mergeCell ref="C16:D16"/>
    <mergeCell ref="C9:D9"/>
    <mergeCell ref="A3:H3"/>
    <mergeCell ref="C99:D99"/>
    <mergeCell ref="C86:D86"/>
    <mergeCell ref="C87:D87"/>
    <mergeCell ref="C74:D74"/>
    <mergeCell ref="C80:D80"/>
    <mergeCell ref="C85:D85"/>
    <mergeCell ref="C65:D65"/>
    <mergeCell ref="C30:D30"/>
    <mergeCell ref="C41:D41"/>
    <mergeCell ref="A4:G4"/>
    <mergeCell ref="C66:D66"/>
    <mergeCell ref="C67:D67"/>
    <mergeCell ref="C69:D69"/>
    <mergeCell ref="C31:D31"/>
    <mergeCell ref="C28:D28"/>
    <mergeCell ref="C46:D46"/>
    <mergeCell ref="C35:D35"/>
    <mergeCell ref="C38:D38"/>
    <mergeCell ref="C39:D39"/>
    <mergeCell ref="C71:D71"/>
    <mergeCell ref="C72:D72"/>
    <mergeCell ref="C68:D68"/>
    <mergeCell ref="C20:D20"/>
    <mergeCell ref="C21:D21"/>
    <mergeCell ref="C42:D42"/>
    <mergeCell ref="C45:D45"/>
    <mergeCell ref="C43:D43"/>
    <mergeCell ref="C44:D44"/>
    <mergeCell ref="C22:D22"/>
    <mergeCell ref="C11:D11"/>
    <mergeCell ref="C12:D12"/>
    <mergeCell ref="C58:D58"/>
    <mergeCell ref="C59:D59"/>
    <mergeCell ref="C18:D18"/>
    <mergeCell ref="C23:D23"/>
    <mergeCell ref="C32:D32"/>
    <mergeCell ref="C25:D25"/>
    <mergeCell ref="C24:D24"/>
    <mergeCell ref="C37:D37"/>
    <mergeCell ref="C97:D97"/>
    <mergeCell ref="C98:D98"/>
    <mergeCell ref="C73:D73"/>
    <mergeCell ref="C76:D76"/>
    <mergeCell ref="C92:D92"/>
    <mergeCell ref="C90:D90"/>
    <mergeCell ref="C91:D91"/>
    <mergeCell ref="C77:D77"/>
    <mergeCell ref="C75:D75"/>
    <mergeCell ref="C78:D78"/>
    <mergeCell ref="C40:D40"/>
    <mergeCell ref="C51:D51"/>
    <mergeCell ref="C47:D47"/>
    <mergeCell ref="C48:D48"/>
    <mergeCell ref="C49:D49"/>
    <mergeCell ref="C50:D5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2006-03-10T06:32:43Z</cp:lastPrinted>
  <dcterms:created xsi:type="dcterms:W3CDTF">2003-02-10T10:27:46Z</dcterms:created>
  <dcterms:modified xsi:type="dcterms:W3CDTF">2006-03-10T07:30:12Z</dcterms:modified>
  <cp:category/>
  <cp:version/>
  <cp:contentType/>
  <cp:contentStatus/>
</cp:coreProperties>
</file>