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<sst xmlns="http://schemas.openxmlformats.org/spreadsheetml/2006/main" count="47" uniqueCount="38">
  <si>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Dział</t>
  </si>
  <si>
    <t>Rozdział</t>
  </si>
  <si>
    <t>Nazwa rozdziału</t>
  </si>
  <si>
    <t>Drogi publiczne powiatowe</t>
  </si>
  <si>
    <t>Szkoły podstawowe specjalne</t>
  </si>
  <si>
    <t>Licea ogólnokształcące-Wołow</t>
  </si>
  <si>
    <t>Licea ogólnokształcące-Brzeg</t>
  </si>
  <si>
    <t>Razem Licea</t>
  </si>
  <si>
    <t>Szkoły zawodowe -Wołów</t>
  </si>
  <si>
    <t>Szkoły zawodowe -Brzeg</t>
  </si>
  <si>
    <t>Centra Kształcenia Ustawiczn</t>
  </si>
  <si>
    <t>OGÓŁEM DZIAŁ 801</t>
  </si>
  <si>
    <t>Razem szkoły zawodowe</t>
  </si>
  <si>
    <t>Internat - Wołow</t>
  </si>
  <si>
    <t>Internat - Brzeg</t>
  </si>
  <si>
    <t>Razem internaty</t>
  </si>
  <si>
    <t>OGÓŁEM  DZIAŁY</t>
  </si>
  <si>
    <t>RAZEM</t>
  </si>
  <si>
    <t>Specjalne ośrodki szkolno-wychowawcze</t>
  </si>
  <si>
    <t>Ośrodki szkolenia, dokształc. i doskonalenia kadr</t>
  </si>
  <si>
    <t>Placówki opiekuńczo-wychowawcze</t>
  </si>
  <si>
    <t>Gospodarstwa pomocnicze</t>
  </si>
  <si>
    <t>Przychody ogółem wg uchwały</t>
  </si>
  <si>
    <t>Przychody po zmianach</t>
  </si>
  <si>
    <t>Wykonanie przychodów</t>
  </si>
  <si>
    <t>% wykonania</t>
  </si>
  <si>
    <t>Planowane przychody po zmianach</t>
  </si>
  <si>
    <t>Rozchody ogółem wg uchwały</t>
  </si>
  <si>
    <t>Planowane rozchody po zmianach</t>
  </si>
  <si>
    <t>Wykonanie rozchodów</t>
  </si>
  <si>
    <t>Plan rozchodów ogółem wg uchwały</t>
  </si>
  <si>
    <t>Plan rozchodów po zmianach</t>
  </si>
  <si>
    <t>wpłata do budżetu</t>
  </si>
  <si>
    <t xml:space="preserve">    </t>
  </si>
  <si>
    <t>Plan i wykonanie przychodów i rozchodów środków specjalnych za  rok  2004</t>
  </si>
  <si>
    <t>Plan i wykonanie przychodów i rozchodów gospodarstw pomocniczych za  rok  2004</t>
  </si>
  <si>
    <t>tabela nr 12</t>
  </si>
  <si>
    <t>tabela nr  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</si>
</sst>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wrapText="1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C1">
      <selection activeCell="F11" sqref="F11"/>
    </sheetView>
  </sheetViews>
  <sheetFormatPr defaultColWidth="9.00390625" defaultRowHeight="12.75"/>
  <cols>
    <col min="1" max="1" width="5.625" style="0" customWidth="1"/>
    <col min="2" max="2" width="8.125" style="0" customWidth="1"/>
    <col min="3" max="3" width="26.875" style="0" customWidth="1"/>
    <col min="4" max="4" width="9.875" style="0" customWidth="1"/>
    <col min="5" max="5" width="10.375" style="0" customWidth="1"/>
    <col min="6" max="6" width="10.125" style="0" customWidth="1"/>
    <col min="7" max="7" width="7.25390625" style="0" customWidth="1"/>
    <col min="8" max="8" width="9.625" style="0" bestFit="1" customWidth="1"/>
    <col min="9" max="10" width="10.125" style="0" customWidth="1"/>
    <col min="11" max="11" width="7.125" style="0" customWidth="1"/>
  </cols>
  <sheetData>
    <row r="1" spans="8:9" ht="12.75">
      <c r="H1" s="7"/>
      <c r="I1" s="7" t="s">
        <v>37</v>
      </c>
    </row>
    <row r="2" spans="3:9" ht="12.75">
      <c r="C2" t="s">
        <v>34</v>
      </c>
      <c r="I2" s="7"/>
    </row>
    <row r="3" ht="12.75">
      <c r="H3" s="7"/>
    </row>
    <row r="4" spans="1:11" ht="51">
      <c r="A4" s="1" t="s">
        <v>0</v>
      </c>
      <c r="B4" s="1" t="s">
        <v>1</v>
      </c>
      <c r="C4" s="1" t="s">
        <v>2</v>
      </c>
      <c r="D4" s="2" t="s">
        <v>22</v>
      </c>
      <c r="E4" s="8" t="s">
        <v>26</v>
      </c>
      <c r="F4" s="9" t="s">
        <v>24</v>
      </c>
      <c r="G4" s="8" t="s">
        <v>25</v>
      </c>
      <c r="H4" s="2" t="s">
        <v>27</v>
      </c>
      <c r="I4" s="2" t="s">
        <v>28</v>
      </c>
      <c r="J4" s="10" t="s">
        <v>29</v>
      </c>
      <c r="K4" s="10" t="s">
        <v>25</v>
      </c>
    </row>
    <row r="5" spans="1:11" ht="12.75">
      <c r="A5" s="3">
        <v>600</v>
      </c>
      <c r="B5" s="3">
        <v>60014</v>
      </c>
      <c r="C5" s="3" t="s">
        <v>3</v>
      </c>
      <c r="D5" s="11">
        <v>75000</v>
      </c>
      <c r="E5" s="11">
        <v>75000</v>
      </c>
      <c r="F5" s="11">
        <v>67752</v>
      </c>
      <c r="G5" s="15">
        <f>F5*100/E5</f>
        <v>90.336</v>
      </c>
      <c r="H5" s="11">
        <v>75000</v>
      </c>
      <c r="I5" s="11">
        <v>75000</v>
      </c>
      <c r="J5" s="11">
        <v>65188</v>
      </c>
      <c r="K5" s="15">
        <f>J5*100/I5</f>
        <v>86.91733333333333</v>
      </c>
    </row>
    <row r="6" spans="1:11" ht="12.75">
      <c r="A6" s="1"/>
      <c r="B6" s="1"/>
      <c r="C6" s="1"/>
      <c r="D6" s="12"/>
      <c r="E6" s="12"/>
      <c r="F6" s="12"/>
      <c r="G6" s="15"/>
      <c r="H6" s="12"/>
      <c r="I6" s="12"/>
      <c r="J6" s="12"/>
      <c r="K6" s="16"/>
    </row>
    <row r="7" spans="1:11" ht="12.75">
      <c r="A7" s="3">
        <v>801</v>
      </c>
      <c r="B7" s="3">
        <v>80102</v>
      </c>
      <c r="C7" s="3" t="s">
        <v>4</v>
      </c>
      <c r="D7" s="11">
        <v>41680</v>
      </c>
      <c r="E7" s="11">
        <v>12000</v>
      </c>
      <c r="F7" s="11">
        <v>11912</v>
      </c>
      <c r="G7" s="15">
        <f aca="true" t="shared" si="0" ref="G7:G32">F7*100/E7</f>
        <v>99.26666666666667</v>
      </c>
      <c r="H7" s="11">
        <v>58000</v>
      </c>
      <c r="I7" s="11">
        <v>52572</v>
      </c>
      <c r="J7" s="11">
        <v>39681</v>
      </c>
      <c r="K7" s="15">
        <f aca="true" t="shared" si="1" ref="K7:K32">J7*100/I7</f>
        <v>75.47934261584113</v>
      </c>
    </row>
    <row r="8" spans="1:11" ht="12.75">
      <c r="A8" s="1"/>
      <c r="B8" s="1"/>
      <c r="C8" s="1"/>
      <c r="D8" s="12"/>
      <c r="E8" s="12"/>
      <c r="F8" s="12"/>
      <c r="G8" s="15"/>
      <c r="H8" s="12"/>
      <c r="I8" s="12"/>
      <c r="J8" s="12"/>
      <c r="K8" s="16"/>
    </row>
    <row r="9" spans="1:11" ht="12.75">
      <c r="A9" s="1">
        <v>801</v>
      </c>
      <c r="B9" s="1">
        <v>80120</v>
      </c>
      <c r="C9" s="1" t="s">
        <v>5</v>
      </c>
      <c r="D9" s="12">
        <v>17280</v>
      </c>
      <c r="E9" s="12">
        <v>21950</v>
      </c>
      <c r="F9" s="12">
        <v>21427</v>
      </c>
      <c r="G9" s="15">
        <f t="shared" si="0"/>
        <v>97.61731207289294</v>
      </c>
      <c r="H9" s="12">
        <v>17280</v>
      </c>
      <c r="I9" s="12">
        <v>22460</v>
      </c>
      <c r="J9" s="12">
        <v>20293</v>
      </c>
      <c r="K9" s="16">
        <f t="shared" si="1"/>
        <v>90.35173642030276</v>
      </c>
    </row>
    <row r="10" spans="1:11" ht="12.75">
      <c r="A10" s="1"/>
      <c r="B10" s="1"/>
      <c r="C10" s="1" t="s">
        <v>6</v>
      </c>
      <c r="D10" s="12">
        <v>10904</v>
      </c>
      <c r="E10" s="12">
        <v>20200</v>
      </c>
      <c r="F10" s="12">
        <v>19847</v>
      </c>
      <c r="G10" s="15">
        <f t="shared" si="0"/>
        <v>98.25247524752476</v>
      </c>
      <c r="H10" s="12">
        <v>10904</v>
      </c>
      <c r="I10" s="12">
        <v>20200</v>
      </c>
      <c r="J10" s="12">
        <v>20173</v>
      </c>
      <c r="K10" s="16">
        <f t="shared" si="1"/>
        <v>99.86633663366337</v>
      </c>
    </row>
    <row r="11" spans="1:11" ht="12.75">
      <c r="A11" s="3">
        <v>801</v>
      </c>
      <c r="B11" s="3">
        <v>80120</v>
      </c>
      <c r="C11" s="3" t="s">
        <v>7</v>
      </c>
      <c r="D11" s="11">
        <f>SUM(D9:D10)</f>
        <v>28184</v>
      </c>
      <c r="E11" s="11">
        <f>SUM(E9:E10)</f>
        <v>42150</v>
      </c>
      <c r="F11" s="11">
        <f>SUM(F9:F10)</f>
        <v>41274</v>
      </c>
      <c r="G11" s="15">
        <f t="shared" si="0"/>
        <v>97.92170818505338</v>
      </c>
      <c r="H11" s="11">
        <f>SUM(H9:H10)</f>
        <v>28184</v>
      </c>
      <c r="I11" s="11">
        <f>SUM(I9:I10)</f>
        <v>42660</v>
      </c>
      <c r="J11" s="11">
        <f>SUM(J9:J10)</f>
        <v>40466</v>
      </c>
      <c r="K11" s="15">
        <f t="shared" si="1"/>
        <v>94.85700890764181</v>
      </c>
    </row>
    <row r="12" spans="1:11" ht="12.75">
      <c r="A12" s="1"/>
      <c r="B12" s="1"/>
      <c r="C12" s="1"/>
      <c r="D12" s="12"/>
      <c r="E12" s="12"/>
      <c r="F12" s="12"/>
      <c r="G12" s="15"/>
      <c r="H12" s="12"/>
      <c r="I12" s="12"/>
      <c r="J12" s="12"/>
      <c r="K12" s="16"/>
    </row>
    <row r="13" spans="1:11" ht="12.75">
      <c r="A13" s="1">
        <v>801</v>
      </c>
      <c r="B13" s="1">
        <v>80130</v>
      </c>
      <c r="C13" s="1" t="s">
        <v>8</v>
      </c>
      <c r="D13" s="12">
        <v>2500</v>
      </c>
      <c r="E13" s="12">
        <v>11531</v>
      </c>
      <c r="F13" s="12">
        <v>11531</v>
      </c>
      <c r="G13" s="15">
        <f t="shared" si="0"/>
        <v>100</v>
      </c>
      <c r="H13" s="12">
        <v>2500</v>
      </c>
      <c r="I13" s="12">
        <v>9756</v>
      </c>
      <c r="J13" s="12">
        <v>9756</v>
      </c>
      <c r="K13" s="16">
        <f t="shared" si="1"/>
        <v>100</v>
      </c>
    </row>
    <row r="14" spans="1:11" ht="12.75">
      <c r="A14" s="1"/>
      <c r="B14" s="1"/>
      <c r="C14" s="1" t="s">
        <v>9</v>
      </c>
      <c r="D14" s="12">
        <v>8433</v>
      </c>
      <c r="E14" s="12">
        <v>8256</v>
      </c>
      <c r="F14" s="12">
        <v>8256</v>
      </c>
      <c r="G14" s="15">
        <f t="shared" si="0"/>
        <v>100</v>
      </c>
      <c r="H14" s="12">
        <v>9433</v>
      </c>
      <c r="I14" s="12">
        <v>4556</v>
      </c>
      <c r="J14" s="12">
        <v>4556</v>
      </c>
      <c r="K14" s="16">
        <f t="shared" si="1"/>
        <v>100</v>
      </c>
    </row>
    <row r="15" spans="1:11" ht="12.75">
      <c r="A15" s="3">
        <v>801</v>
      </c>
      <c r="B15" s="3">
        <v>80130</v>
      </c>
      <c r="C15" s="3" t="s">
        <v>12</v>
      </c>
      <c r="D15" s="11">
        <f>SUM(D13:D14)</f>
        <v>10933</v>
      </c>
      <c r="E15" s="11">
        <v>19787</v>
      </c>
      <c r="F15" s="11">
        <v>19787</v>
      </c>
      <c r="G15" s="15">
        <f t="shared" si="0"/>
        <v>100</v>
      </c>
      <c r="H15" s="11">
        <f>SUM(H13:H14)</f>
        <v>11933</v>
      </c>
      <c r="I15" s="11">
        <v>14312</v>
      </c>
      <c r="J15" s="11">
        <v>14312</v>
      </c>
      <c r="K15" s="15">
        <f t="shared" si="1"/>
        <v>100</v>
      </c>
    </row>
    <row r="16" spans="1:11" ht="12.75">
      <c r="A16" s="1"/>
      <c r="B16" s="1"/>
      <c r="C16" s="1"/>
      <c r="D16" s="12"/>
      <c r="E16" s="12"/>
      <c r="F16" s="12"/>
      <c r="G16" s="15"/>
      <c r="H16" s="12"/>
      <c r="I16" s="12"/>
      <c r="J16" s="12"/>
      <c r="K16" s="16"/>
    </row>
    <row r="17" spans="1:11" ht="12.75">
      <c r="A17" s="3">
        <v>801</v>
      </c>
      <c r="B17" s="3">
        <v>80140</v>
      </c>
      <c r="C17" s="3" t="s">
        <v>10</v>
      </c>
      <c r="D17" s="11">
        <v>268500</v>
      </c>
      <c r="E17" s="11">
        <v>294591</v>
      </c>
      <c r="F17" s="11">
        <v>294521</v>
      </c>
      <c r="G17" s="15">
        <f t="shared" si="0"/>
        <v>99.97623824217305</v>
      </c>
      <c r="H17" s="11">
        <v>261000</v>
      </c>
      <c r="I17" s="11">
        <v>276746</v>
      </c>
      <c r="J17" s="11">
        <v>276746</v>
      </c>
      <c r="K17" s="15">
        <f t="shared" si="1"/>
        <v>100</v>
      </c>
    </row>
    <row r="18" spans="1:11" ht="12.75">
      <c r="A18" s="1"/>
      <c r="B18" s="1"/>
      <c r="C18" s="1"/>
      <c r="D18" s="12"/>
      <c r="E18" s="12"/>
      <c r="F18" s="12"/>
      <c r="G18" s="15"/>
      <c r="H18" s="12"/>
      <c r="I18" s="12"/>
      <c r="J18" s="12"/>
      <c r="K18" s="16"/>
    </row>
    <row r="19" spans="1:11" ht="26.25" customHeight="1">
      <c r="A19" s="3">
        <v>801</v>
      </c>
      <c r="B19" s="3">
        <v>80142</v>
      </c>
      <c r="C19" s="6" t="s">
        <v>19</v>
      </c>
      <c r="D19" s="11">
        <v>18000</v>
      </c>
      <c r="E19" s="11">
        <v>189835</v>
      </c>
      <c r="F19" s="11">
        <v>189835</v>
      </c>
      <c r="G19" s="15">
        <f t="shared" si="0"/>
        <v>100</v>
      </c>
      <c r="H19" s="11">
        <v>18000</v>
      </c>
      <c r="I19" s="11">
        <v>129805</v>
      </c>
      <c r="J19" s="11">
        <v>129805</v>
      </c>
      <c r="K19" s="15">
        <f t="shared" si="1"/>
        <v>100</v>
      </c>
    </row>
    <row r="20" spans="1:11" ht="12.75">
      <c r="A20" s="1"/>
      <c r="B20" s="1"/>
      <c r="C20" s="1"/>
      <c r="D20" s="12"/>
      <c r="E20" s="12"/>
      <c r="F20" s="12"/>
      <c r="G20" s="15"/>
      <c r="H20" s="12"/>
      <c r="I20" s="12"/>
      <c r="J20" s="12"/>
      <c r="K20" s="16"/>
    </row>
    <row r="21" spans="1:11" ht="12.75">
      <c r="A21" s="3">
        <v>801</v>
      </c>
      <c r="B21" s="3"/>
      <c r="C21" s="3" t="s">
        <v>11</v>
      </c>
      <c r="D21" s="11">
        <f>SUM(D7+D11+D15+D17+D19)</f>
        <v>367297</v>
      </c>
      <c r="E21" s="11">
        <f>SUM(E7+E11+E15+E17+E19)</f>
        <v>558363</v>
      </c>
      <c r="F21" s="11">
        <f>SUM(F7+F11+F15+F17+F19)</f>
        <v>557329</v>
      </c>
      <c r="G21" s="15">
        <f t="shared" si="0"/>
        <v>99.81481580978682</v>
      </c>
      <c r="H21" s="11">
        <f>SUM(H7+H11+H15+H17+H19)</f>
        <v>377117</v>
      </c>
      <c r="I21" s="11">
        <f>SUM(I7+I11+I15+I17+I19)</f>
        <v>516095</v>
      </c>
      <c r="J21" s="11">
        <f>SUM(J7+J11+J15+J17+J19)</f>
        <v>501010</v>
      </c>
      <c r="K21" s="15">
        <f t="shared" si="1"/>
        <v>97.07708852052433</v>
      </c>
    </row>
    <row r="22" spans="1:11" ht="12.75">
      <c r="A22" s="1"/>
      <c r="B22" s="1"/>
      <c r="C22" s="1"/>
      <c r="D22" s="12"/>
      <c r="E22" s="12"/>
      <c r="F22" s="12"/>
      <c r="G22" s="15"/>
      <c r="H22" s="12"/>
      <c r="I22" s="12"/>
      <c r="J22" s="12"/>
      <c r="K22" s="16"/>
    </row>
    <row r="23" spans="1:11" ht="12.75">
      <c r="A23" s="1"/>
      <c r="B23" s="1"/>
      <c r="C23" s="1"/>
      <c r="D23" s="12"/>
      <c r="E23" s="12"/>
      <c r="F23" s="12"/>
      <c r="G23" s="15"/>
      <c r="H23" s="12"/>
      <c r="I23" s="12"/>
      <c r="J23" s="12"/>
      <c r="K23" s="16"/>
    </row>
    <row r="24" spans="1:11" ht="25.5">
      <c r="A24" s="3">
        <v>852</v>
      </c>
      <c r="B24" s="3">
        <v>85201</v>
      </c>
      <c r="C24" s="6" t="s">
        <v>20</v>
      </c>
      <c r="D24" s="11">
        <v>8000</v>
      </c>
      <c r="E24" s="11">
        <v>24520</v>
      </c>
      <c r="F24" s="11">
        <v>24520</v>
      </c>
      <c r="G24" s="15">
        <f t="shared" si="0"/>
        <v>100</v>
      </c>
      <c r="H24" s="11">
        <v>8000</v>
      </c>
      <c r="I24" s="11">
        <v>27098</v>
      </c>
      <c r="J24" s="11">
        <v>27098</v>
      </c>
      <c r="K24" s="15">
        <f t="shared" si="1"/>
        <v>100</v>
      </c>
    </row>
    <row r="25" spans="1:11" ht="12.75">
      <c r="A25" s="1"/>
      <c r="B25" s="1"/>
      <c r="C25" s="1"/>
      <c r="D25" s="12"/>
      <c r="E25" s="12"/>
      <c r="F25" s="12"/>
      <c r="G25" s="15"/>
      <c r="H25" s="12"/>
      <c r="I25" s="12"/>
      <c r="J25" s="12"/>
      <c r="K25" s="16"/>
    </row>
    <row r="26" spans="1:11" ht="12.75">
      <c r="A26" s="1">
        <v>854</v>
      </c>
      <c r="B26" s="1">
        <v>85410</v>
      </c>
      <c r="C26" s="1" t="s">
        <v>13</v>
      </c>
      <c r="D26" s="12">
        <v>77200</v>
      </c>
      <c r="E26" s="12">
        <v>132550</v>
      </c>
      <c r="F26" s="12">
        <v>132550</v>
      </c>
      <c r="G26" s="15">
        <f t="shared" si="0"/>
        <v>100</v>
      </c>
      <c r="H26" s="12">
        <v>77000</v>
      </c>
      <c r="I26" s="12">
        <v>95069</v>
      </c>
      <c r="J26" s="12">
        <v>95069</v>
      </c>
      <c r="K26" s="16">
        <f t="shared" si="1"/>
        <v>100</v>
      </c>
    </row>
    <row r="27" spans="1:11" ht="12.75">
      <c r="A27" s="1"/>
      <c r="B27" s="1"/>
      <c r="C27" s="1" t="s">
        <v>14</v>
      </c>
      <c r="D27" s="12">
        <v>23535</v>
      </c>
      <c r="E27" s="12">
        <v>14766</v>
      </c>
      <c r="F27" s="12">
        <v>6974</v>
      </c>
      <c r="G27" s="15">
        <f t="shared" si="0"/>
        <v>47.23012325612895</v>
      </c>
      <c r="H27" s="12">
        <v>23535</v>
      </c>
      <c r="I27" s="12">
        <v>15500</v>
      </c>
      <c r="J27" s="12">
        <v>5782</v>
      </c>
      <c r="K27" s="16">
        <f t="shared" si="1"/>
        <v>37.303225806451614</v>
      </c>
    </row>
    <row r="28" spans="1:11" ht="12.75">
      <c r="A28" s="3">
        <v>854</v>
      </c>
      <c r="B28" s="3">
        <v>85410</v>
      </c>
      <c r="C28" s="3" t="s">
        <v>15</v>
      </c>
      <c r="D28" s="11">
        <f>SUM(D26:D27)</f>
        <v>100735</v>
      </c>
      <c r="E28" s="11">
        <f>SUM(E26:E27)</f>
        <v>147316</v>
      </c>
      <c r="F28" s="11">
        <f>SUM(F26:F27)</f>
        <v>139524</v>
      </c>
      <c r="G28" s="15">
        <f t="shared" si="0"/>
        <v>94.71068994542344</v>
      </c>
      <c r="H28" s="11">
        <f>SUM(H26:H27)</f>
        <v>100535</v>
      </c>
      <c r="I28" s="11">
        <f>SUM(I26:I27)</f>
        <v>110569</v>
      </c>
      <c r="J28" s="11">
        <f>SUM(J26:J27)</f>
        <v>100851</v>
      </c>
      <c r="K28" s="15">
        <f t="shared" si="1"/>
        <v>91.21091806925992</v>
      </c>
    </row>
    <row r="29" spans="1:11" ht="12.75">
      <c r="A29" s="3"/>
      <c r="B29" s="3"/>
      <c r="C29" s="3"/>
      <c r="D29" s="11"/>
      <c r="E29" s="11"/>
      <c r="F29" s="11"/>
      <c r="G29" s="15"/>
      <c r="H29" s="11"/>
      <c r="I29" s="11"/>
      <c r="J29" s="12"/>
      <c r="K29" s="16"/>
    </row>
    <row r="30" spans="1:11" ht="25.5">
      <c r="A30" s="3">
        <v>854</v>
      </c>
      <c r="B30" s="3">
        <v>85403</v>
      </c>
      <c r="C30" s="6" t="s">
        <v>18</v>
      </c>
      <c r="D30" s="13">
        <v>22000</v>
      </c>
      <c r="E30" s="11">
        <v>43629</v>
      </c>
      <c r="F30" s="11">
        <v>42685</v>
      </c>
      <c r="G30" s="15">
        <f t="shared" si="0"/>
        <v>97.83630154255198</v>
      </c>
      <c r="H30" s="11">
        <v>88000</v>
      </c>
      <c r="I30" s="11">
        <v>102694</v>
      </c>
      <c r="J30" s="11">
        <v>101751</v>
      </c>
      <c r="K30" s="15">
        <f t="shared" si="1"/>
        <v>99.08173797884979</v>
      </c>
    </row>
    <row r="31" spans="1:11" ht="12.75">
      <c r="A31" s="1"/>
      <c r="B31" s="1"/>
      <c r="C31" s="1"/>
      <c r="D31" s="12"/>
      <c r="E31" s="12"/>
      <c r="F31" s="12"/>
      <c r="G31" s="15"/>
      <c r="H31" s="12"/>
      <c r="I31" s="12"/>
      <c r="J31" s="12"/>
      <c r="K31" s="16"/>
    </row>
    <row r="32" spans="1:11" ht="15.75">
      <c r="A32" s="4"/>
      <c r="B32" s="4"/>
      <c r="C32" s="4" t="s">
        <v>16</v>
      </c>
      <c r="D32" s="14">
        <f>SUM(D5+D21+D24+D28+D30)</f>
        <v>573032</v>
      </c>
      <c r="E32" s="14">
        <f>SUM(E5+E21+E24+E28+E30)</f>
        <v>848828</v>
      </c>
      <c r="F32" s="14">
        <f>SUM(F5+F21+F24+F28+F30)</f>
        <v>831810</v>
      </c>
      <c r="G32" s="15">
        <f t="shared" si="0"/>
        <v>97.99511797443063</v>
      </c>
      <c r="H32" s="14">
        <f>SUM(H5+H21+H24+H28+H30)</f>
        <v>648652</v>
      </c>
      <c r="I32" s="14">
        <f>SUM(I5+I21+I24+I28+I30)</f>
        <v>831456</v>
      </c>
      <c r="J32" s="14">
        <f>SUM(J5+J21+J24+J28+J30)</f>
        <v>795898</v>
      </c>
      <c r="K32" s="15">
        <f t="shared" si="1"/>
        <v>95.72340568833468</v>
      </c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t="s">
        <v>33</v>
      </c>
    </row>
    <row r="37" ht="13.5" customHeight="1">
      <c r="J37" t="s">
        <v>36</v>
      </c>
    </row>
    <row r="38" ht="13.5" customHeight="1"/>
    <row r="39" ht="12.75">
      <c r="C39" t="s">
        <v>35</v>
      </c>
    </row>
    <row r="41" ht="25.5" customHeight="1"/>
    <row r="42" spans="1:11" ht="51.75" customHeight="1">
      <c r="A42" s="1" t="s">
        <v>0</v>
      </c>
      <c r="B42" s="1" t="s">
        <v>1</v>
      </c>
      <c r="C42" s="1" t="s">
        <v>2</v>
      </c>
      <c r="D42" s="17" t="s">
        <v>22</v>
      </c>
      <c r="E42" s="2" t="s">
        <v>23</v>
      </c>
      <c r="F42" s="9" t="s">
        <v>24</v>
      </c>
      <c r="G42" s="2" t="s">
        <v>25</v>
      </c>
      <c r="H42" s="17" t="s">
        <v>30</v>
      </c>
      <c r="I42" s="2" t="s">
        <v>31</v>
      </c>
      <c r="J42" s="18" t="s">
        <v>29</v>
      </c>
      <c r="K42" s="19" t="s">
        <v>25</v>
      </c>
    </row>
    <row r="43" spans="1:11" ht="12.75">
      <c r="A43" s="1"/>
      <c r="B43" s="1"/>
      <c r="C43" s="1"/>
      <c r="D43" s="2"/>
      <c r="E43" s="2"/>
      <c r="F43" s="2"/>
      <c r="G43" s="2"/>
      <c r="H43" s="2"/>
      <c r="I43" s="2"/>
      <c r="J43" s="1"/>
      <c r="K43" s="1"/>
    </row>
    <row r="44" spans="1:11" ht="12.75">
      <c r="A44" s="1">
        <v>801</v>
      </c>
      <c r="B44" s="1">
        <v>80197</v>
      </c>
      <c r="C44" s="1" t="s">
        <v>21</v>
      </c>
      <c r="D44" s="12">
        <v>340000</v>
      </c>
      <c r="E44" s="12">
        <v>340000</v>
      </c>
      <c r="F44" s="12">
        <v>318685</v>
      </c>
      <c r="G44" s="20">
        <f>F44*100/E44</f>
        <v>93.73088235294118</v>
      </c>
      <c r="H44" s="12">
        <v>295200</v>
      </c>
      <c r="I44" s="12">
        <v>295200</v>
      </c>
      <c r="J44" s="12">
        <v>255356</v>
      </c>
      <c r="K44" s="16">
        <f>J44/I44*100</f>
        <v>86.50271002710028</v>
      </c>
    </row>
    <row r="45" spans="1:11" ht="12.75">
      <c r="A45" s="1"/>
      <c r="B45" s="1"/>
      <c r="C45" s="1" t="s">
        <v>32</v>
      </c>
      <c r="D45" s="12"/>
      <c r="E45" s="12"/>
      <c r="F45" s="12"/>
      <c r="G45" s="20"/>
      <c r="H45" s="12"/>
      <c r="I45" s="12">
        <v>22400</v>
      </c>
      <c r="J45" s="12">
        <v>31665</v>
      </c>
      <c r="K45" s="16"/>
    </row>
    <row r="46" spans="1:11" ht="12.75">
      <c r="A46" s="1"/>
      <c r="B46" s="1"/>
      <c r="C46" s="3" t="s">
        <v>17</v>
      </c>
      <c r="D46" s="11">
        <v>340000</v>
      </c>
      <c r="E46" s="11">
        <v>340000</v>
      </c>
      <c r="F46" s="11">
        <v>318685</v>
      </c>
      <c r="G46" s="20">
        <f>F46*100/E46</f>
        <v>93.73088235294118</v>
      </c>
      <c r="H46" s="11">
        <v>295200</v>
      </c>
      <c r="I46" s="11">
        <v>295200</v>
      </c>
      <c r="J46" s="11">
        <v>255356</v>
      </c>
      <c r="K46" s="15">
        <f>J46/I46*100</f>
        <v>86.50271002710028</v>
      </c>
    </row>
  </sheetData>
  <printOptions/>
  <pageMargins left="0.5905511811023623" right="0.5905511811023623" top="0.5905511811023623" bottom="0.7874015748031497" header="0.196850393700787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Wasylik</cp:lastModifiedBy>
  <cp:lastPrinted>2005-03-07T05:55:45Z</cp:lastPrinted>
  <dcterms:created xsi:type="dcterms:W3CDTF">2003-11-25T20:49:41Z</dcterms:created>
  <dcterms:modified xsi:type="dcterms:W3CDTF">2005-03-07T10:41:57Z</dcterms:modified>
  <cp:category/>
  <cp:version/>
  <cp:contentType/>
  <cp:contentStatus/>
</cp:coreProperties>
</file>