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ulpit\Przetargi 2015\PRZETARG NA ŻYWNOŚĆ\"/>
    </mc:Choice>
  </mc:AlternateContent>
  <bookViews>
    <workbookView xWindow="0" yWindow="0" windowWidth="19200" windowHeight="11595"/>
  </bookViews>
  <sheets>
    <sheet name="pakiet nr 1" sheetId="9" r:id="rId1"/>
    <sheet name="pakiet nr 2" sheetId="1" r:id="rId2"/>
    <sheet name="pakiet nr 3" sheetId="2" r:id="rId3"/>
    <sheet name="pakiet nr 4" sheetId="3" r:id="rId4"/>
    <sheet name="pakier nr 5" sheetId="4" r:id="rId5"/>
    <sheet name="pakiet nr 6" sheetId="5" r:id="rId6"/>
    <sheet name="pakiet nr 7" sheetId="6" r:id="rId7"/>
    <sheet name="pakiet nr 8" sheetId="8" r:id="rId8"/>
    <sheet name="pakiet nr 9" sheetId="7" r:id="rId9"/>
  </sheets>
  <definedNames>
    <definedName name="_xlnm.Print_Area" localSheetId="4">'pakier nr 5'!$A$1:$L$70</definedName>
    <definedName name="_xlnm.Print_Area" localSheetId="0">'pakiet nr 1'!$A$1:$L$50</definedName>
    <definedName name="_xlnm.Print_Area" localSheetId="1">'pakiet nr 2'!$A$1:$L$31</definedName>
    <definedName name="_xlnm.Print_Area" localSheetId="2">'pakiet nr 3'!$A$1:$L$52</definedName>
    <definedName name="_xlnm.Print_Area" localSheetId="3">'pakiet nr 4'!$A$1:$L$79</definedName>
    <definedName name="_xlnm.Print_Area" localSheetId="5">'pakiet nr 6'!$A$1:$L$57</definedName>
    <definedName name="_xlnm.Print_Area" localSheetId="6">'pakiet nr 7'!$A$1:$L$35</definedName>
    <definedName name="_xlnm.Print_Area" localSheetId="7">'pakiet nr 8'!$A$1:$L$83</definedName>
    <definedName name="_xlnm.Print_Area" localSheetId="8">'pakiet nr 9'!$A$1:$N$37</definedName>
  </definedNames>
  <calcPr calcId="152511"/>
</workbook>
</file>

<file path=xl/calcChain.xml><?xml version="1.0" encoding="utf-8"?>
<calcChain xmlns="http://schemas.openxmlformats.org/spreadsheetml/2006/main">
  <c r="J11" i="1" l="1"/>
  <c r="L8" i="1"/>
  <c r="L10" i="1"/>
  <c r="L11" i="1"/>
  <c r="L12" i="1"/>
  <c r="L13" i="1"/>
  <c r="L14" i="1"/>
  <c r="L15" i="1"/>
  <c r="J8" i="1"/>
  <c r="J9" i="1"/>
  <c r="J10" i="1"/>
  <c r="J15" i="1"/>
  <c r="J14" i="1"/>
  <c r="J13" i="1"/>
  <c r="J12" i="1"/>
  <c r="L9" i="1"/>
  <c r="K14" i="1" l="1"/>
  <c r="K11" i="1"/>
  <c r="K15" i="1"/>
  <c r="K12" i="1"/>
  <c r="K8" i="1"/>
  <c r="K9" i="1"/>
  <c r="K13" i="1"/>
  <c r="K10" i="1"/>
  <c r="J60" i="8"/>
  <c r="J32" i="2" l="1"/>
  <c r="J10" i="8"/>
  <c r="J17" i="9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3" i="2"/>
  <c r="J34" i="2"/>
  <c r="J35" i="2"/>
  <c r="J36" i="2"/>
  <c r="J8" i="2"/>
  <c r="L30" i="4"/>
  <c r="L33" i="9"/>
  <c r="J33" i="9"/>
  <c r="L32" i="9"/>
  <c r="J32" i="9"/>
  <c r="L31" i="9"/>
  <c r="J31" i="9"/>
  <c r="L30" i="9"/>
  <c r="J30" i="9"/>
  <c r="L29" i="9"/>
  <c r="J29" i="9"/>
  <c r="L28" i="9"/>
  <c r="J28" i="9"/>
  <c r="L27" i="9"/>
  <c r="J27" i="9"/>
  <c r="L26" i="9"/>
  <c r="J26" i="9"/>
  <c r="L25" i="9"/>
  <c r="J25" i="9"/>
  <c r="L24" i="9"/>
  <c r="J24" i="9"/>
  <c r="L23" i="9"/>
  <c r="J23" i="9"/>
  <c r="L22" i="9"/>
  <c r="J22" i="9"/>
  <c r="L21" i="9"/>
  <c r="J21" i="9"/>
  <c r="L20" i="9"/>
  <c r="J20" i="9"/>
  <c r="L19" i="9"/>
  <c r="J19" i="9"/>
  <c r="L18" i="9"/>
  <c r="J18" i="9"/>
  <c r="L17" i="9"/>
  <c r="L16" i="9"/>
  <c r="J16" i="9"/>
  <c r="L15" i="9"/>
  <c r="J15" i="9"/>
  <c r="L14" i="9"/>
  <c r="J14" i="9"/>
  <c r="L13" i="9"/>
  <c r="J13" i="9"/>
  <c r="L12" i="9"/>
  <c r="J12" i="9"/>
  <c r="L11" i="9"/>
  <c r="J11" i="9"/>
  <c r="L10" i="9"/>
  <c r="J10" i="9"/>
  <c r="L9" i="9"/>
  <c r="J9" i="9"/>
  <c r="L8" i="9"/>
  <c r="J8" i="9"/>
  <c r="L66" i="8"/>
  <c r="J66" i="8"/>
  <c r="L65" i="8"/>
  <c r="J65" i="8"/>
  <c r="L64" i="8"/>
  <c r="J64" i="8"/>
  <c r="L63" i="8"/>
  <c r="J63" i="8"/>
  <c r="L62" i="8"/>
  <c r="J62" i="8"/>
  <c r="L61" i="8"/>
  <c r="J61" i="8"/>
  <c r="L60" i="8"/>
  <c r="K60" i="8" s="1"/>
  <c r="L59" i="8"/>
  <c r="J59" i="8"/>
  <c r="L58" i="8"/>
  <c r="J58" i="8"/>
  <c r="L57" i="8"/>
  <c r="J57" i="8"/>
  <c r="L56" i="8"/>
  <c r="J56" i="8"/>
  <c r="L55" i="8"/>
  <c r="J55" i="8"/>
  <c r="L54" i="8"/>
  <c r="J54" i="8"/>
  <c r="L53" i="8"/>
  <c r="J53" i="8"/>
  <c r="L52" i="8"/>
  <c r="J52" i="8"/>
  <c r="L51" i="8"/>
  <c r="J51" i="8"/>
  <c r="L50" i="8"/>
  <c r="J50" i="8"/>
  <c r="L49" i="8"/>
  <c r="J49" i="8"/>
  <c r="L48" i="8"/>
  <c r="J48" i="8"/>
  <c r="L47" i="8"/>
  <c r="J47" i="8"/>
  <c r="L46" i="8"/>
  <c r="J46" i="8"/>
  <c r="L45" i="8"/>
  <c r="J45" i="8"/>
  <c r="L44" i="8"/>
  <c r="J44" i="8"/>
  <c r="L43" i="8"/>
  <c r="J43" i="8"/>
  <c r="L42" i="8"/>
  <c r="J42" i="8"/>
  <c r="L41" i="8"/>
  <c r="J41" i="8"/>
  <c r="L40" i="8"/>
  <c r="J40" i="8"/>
  <c r="L39" i="8"/>
  <c r="J39" i="8"/>
  <c r="L38" i="8"/>
  <c r="J38" i="8"/>
  <c r="L37" i="8"/>
  <c r="J37" i="8"/>
  <c r="L36" i="8"/>
  <c r="J36" i="8"/>
  <c r="L35" i="8"/>
  <c r="J35" i="8"/>
  <c r="L34" i="8"/>
  <c r="J34" i="8"/>
  <c r="L33" i="8"/>
  <c r="J33" i="8"/>
  <c r="L32" i="8"/>
  <c r="J32" i="8"/>
  <c r="L31" i="8"/>
  <c r="J31" i="8"/>
  <c r="L30" i="8"/>
  <c r="J30" i="8"/>
  <c r="L29" i="8"/>
  <c r="J29" i="8"/>
  <c r="L28" i="8"/>
  <c r="J28" i="8"/>
  <c r="L27" i="8"/>
  <c r="J27" i="8"/>
  <c r="L26" i="8"/>
  <c r="J26" i="8"/>
  <c r="L25" i="8"/>
  <c r="J25" i="8"/>
  <c r="L24" i="8"/>
  <c r="J24" i="8"/>
  <c r="L23" i="8"/>
  <c r="J23" i="8"/>
  <c r="L22" i="8"/>
  <c r="J22" i="8"/>
  <c r="L21" i="8"/>
  <c r="J21" i="8"/>
  <c r="L20" i="8"/>
  <c r="J20" i="8"/>
  <c r="L19" i="8"/>
  <c r="J19" i="8"/>
  <c r="L18" i="8"/>
  <c r="J18" i="8"/>
  <c r="L17" i="8"/>
  <c r="J17" i="8"/>
  <c r="L16" i="8"/>
  <c r="J16" i="8"/>
  <c r="L15" i="8"/>
  <c r="J15" i="8"/>
  <c r="L14" i="8"/>
  <c r="J14" i="8"/>
  <c r="L13" i="8"/>
  <c r="J13" i="8"/>
  <c r="L12" i="8"/>
  <c r="J12" i="8"/>
  <c r="L11" i="8"/>
  <c r="J11" i="8"/>
  <c r="L10" i="8"/>
  <c r="K10" i="8" s="1"/>
  <c r="L9" i="8"/>
  <c r="J9" i="8"/>
  <c r="L8" i="8"/>
  <c r="J8" i="8"/>
  <c r="L19" i="7"/>
  <c r="J19" i="7"/>
  <c r="L18" i="7"/>
  <c r="J18" i="7"/>
  <c r="L17" i="7"/>
  <c r="J17" i="7"/>
  <c r="L16" i="7"/>
  <c r="J16" i="7"/>
  <c r="L15" i="7"/>
  <c r="J15" i="7"/>
  <c r="L14" i="7"/>
  <c r="J14" i="7"/>
  <c r="L13" i="7"/>
  <c r="J13" i="7"/>
  <c r="L12" i="7"/>
  <c r="J12" i="7"/>
  <c r="L11" i="7"/>
  <c r="J11" i="7"/>
  <c r="L10" i="7"/>
  <c r="J10" i="7"/>
  <c r="L9" i="7"/>
  <c r="J9" i="7"/>
  <c r="L8" i="7"/>
  <c r="J8" i="7"/>
  <c r="L20" i="6"/>
  <c r="J20" i="6"/>
  <c r="L19" i="6"/>
  <c r="J19" i="6"/>
  <c r="L18" i="6"/>
  <c r="J18" i="6"/>
  <c r="L17" i="6"/>
  <c r="J17" i="6"/>
  <c r="L16" i="6"/>
  <c r="J16" i="6"/>
  <c r="L15" i="6"/>
  <c r="J15" i="6"/>
  <c r="L14" i="6"/>
  <c r="J14" i="6"/>
  <c r="L13" i="6"/>
  <c r="J13" i="6"/>
  <c r="L12" i="6"/>
  <c r="J12" i="6"/>
  <c r="L11" i="6"/>
  <c r="J11" i="6"/>
  <c r="L10" i="6"/>
  <c r="J10" i="6"/>
  <c r="L9" i="6"/>
  <c r="J9" i="6"/>
  <c r="L8" i="6"/>
  <c r="J8" i="6"/>
  <c r="L47" i="5"/>
  <c r="J47" i="5"/>
  <c r="L46" i="5"/>
  <c r="J46" i="5"/>
  <c r="L45" i="5"/>
  <c r="J45" i="5"/>
  <c r="L44" i="5"/>
  <c r="J44" i="5"/>
  <c r="L43" i="5"/>
  <c r="J43" i="5"/>
  <c r="L42" i="5"/>
  <c r="J42" i="5"/>
  <c r="L41" i="5"/>
  <c r="J41" i="5"/>
  <c r="L40" i="5"/>
  <c r="J40" i="5"/>
  <c r="L39" i="5"/>
  <c r="J39" i="5"/>
  <c r="L38" i="5"/>
  <c r="J38" i="5"/>
  <c r="L37" i="5"/>
  <c r="J37" i="5"/>
  <c r="L36" i="5"/>
  <c r="J36" i="5"/>
  <c r="L35" i="5"/>
  <c r="J35" i="5"/>
  <c r="L34" i="5"/>
  <c r="J34" i="5"/>
  <c r="L33" i="5"/>
  <c r="J33" i="5"/>
  <c r="L32" i="5"/>
  <c r="J32" i="5"/>
  <c r="L31" i="5"/>
  <c r="J31" i="5"/>
  <c r="L30" i="5"/>
  <c r="J30" i="5"/>
  <c r="L29" i="5"/>
  <c r="J29" i="5"/>
  <c r="L28" i="5"/>
  <c r="J28" i="5"/>
  <c r="L27" i="5"/>
  <c r="J27" i="5"/>
  <c r="L26" i="5"/>
  <c r="J26" i="5"/>
  <c r="L25" i="5"/>
  <c r="J25" i="5"/>
  <c r="L24" i="5"/>
  <c r="J24" i="5"/>
  <c r="L23" i="5"/>
  <c r="J23" i="5"/>
  <c r="L22" i="5"/>
  <c r="J22" i="5"/>
  <c r="L21" i="5"/>
  <c r="J21" i="5"/>
  <c r="L20" i="5"/>
  <c r="J20" i="5"/>
  <c r="L19" i="5"/>
  <c r="J19" i="5"/>
  <c r="L18" i="5"/>
  <c r="J18" i="5"/>
  <c r="L17" i="5"/>
  <c r="J17" i="5"/>
  <c r="L16" i="5"/>
  <c r="J16" i="5"/>
  <c r="L15" i="5"/>
  <c r="J15" i="5"/>
  <c r="L14" i="5"/>
  <c r="J14" i="5"/>
  <c r="L13" i="5"/>
  <c r="J13" i="5"/>
  <c r="L12" i="5"/>
  <c r="J12" i="5"/>
  <c r="L11" i="5"/>
  <c r="J11" i="5"/>
  <c r="L10" i="5"/>
  <c r="J10" i="5"/>
  <c r="L9" i="5"/>
  <c r="J9" i="5"/>
  <c r="L8" i="5"/>
  <c r="J8" i="5"/>
  <c r="L7" i="5"/>
  <c r="J7" i="5"/>
  <c r="L6" i="5"/>
  <c r="J6" i="5"/>
  <c r="L54" i="4"/>
  <c r="J54" i="4"/>
  <c r="L53" i="4"/>
  <c r="J53" i="4"/>
  <c r="L52" i="4"/>
  <c r="J52" i="4"/>
  <c r="L51" i="4"/>
  <c r="K51" i="4" s="1"/>
  <c r="J51" i="4"/>
  <c r="L50" i="4"/>
  <c r="J50" i="4"/>
  <c r="L49" i="4"/>
  <c r="J49" i="4"/>
  <c r="L48" i="4"/>
  <c r="J48" i="4"/>
  <c r="L47" i="4"/>
  <c r="K47" i="4" s="1"/>
  <c r="J47" i="4"/>
  <c r="L46" i="4"/>
  <c r="J46" i="4"/>
  <c r="L45" i="4"/>
  <c r="J45" i="4"/>
  <c r="L44" i="4"/>
  <c r="J44" i="4"/>
  <c r="L43" i="4"/>
  <c r="J43" i="4"/>
  <c r="L42" i="4"/>
  <c r="J42" i="4"/>
  <c r="L41" i="4"/>
  <c r="K41" i="4" s="1"/>
  <c r="J41" i="4"/>
  <c r="L40" i="4"/>
  <c r="J40" i="4"/>
  <c r="L39" i="4"/>
  <c r="J39" i="4"/>
  <c r="L38" i="4"/>
  <c r="J38" i="4"/>
  <c r="L37" i="4"/>
  <c r="J37" i="4"/>
  <c r="L36" i="4"/>
  <c r="J36" i="4"/>
  <c r="L35" i="4"/>
  <c r="K35" i="4" s="1"/>
  <c r="J35" i="4"/>
  <c r="L34" i="4"/>
  <c r="J34" i="4"/>
  <c r="L33" i="4"/>
  <c r="K33" i="4" s="1"/>
  <c r="J33" i="4"/>
  <c r="L32" i="4"/>
  <c r="J32" i="4"/>
  <c r="L31" i="4"/>
  <c r="J31" i="4"/>
  <c r="J30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64" i="3"/>
  <c r="J64" i="3"/>
  <c r="L63" i="3"/>
  <c r="J63" i="3"/>
  <c r="L62" i="3"/>
  <c r="J62" i="3"/>
  <c r="L61" i="3"/>
  <c r="J61" i="3"/>
  <c r="L60" i="3"/>
  <c r="J60" i="3"/>
  <c r="L59" i="3"/>
  <c r="J59" i="3"/>
  <c r="L58" i="3"/>
  <c r="J58" i="3"/>
  <c r="L57" i="3"/>
  <c r="J57" i="3"/>
  <c r="L56" i="3"/>
  <c r="J56" i="3"/>
  <c r="L55" i="3"/>
  <c r="J55" i="3"/>
  <c r="L54" i="3"/>
  <c r="J54" i="3"/>
  <c r="L53" i="3"/>
  <c r="J53" i="3"/>
  <c r="L52" i="3"/>
  <c r="J52" i="3"/>
  <c r="L51" i="3"/>
  <c r="J51" i="3"/>
  <c r="L50" i="3"/>
  <c r="J50" i="3"/>
  <c r="L49" i="3"/>
  <c r="J49" i="3"/>
  <c r="L48" i="3"/>
  <c r="J48" i="3"/>
  <c r="L47" i="3"/>
  <c r="J47" i="3"/>
  <c r="L46" i="3"/>
  <c r="J46" i="3"/>
  <c r="L45" i="3"/>
  <c r="J45" i="3"/>
  <c r="L44" i="3"/>
  <c r="J44" i="3"/>
  <c r="L43" i="3"/>
  <c r="J43" i="3"/>
  <c r="L42" i="3"/>
  <c r="J42" i="3"/>
  <c r="L41" i="3"/>
  <c r="J41" i="3"/>
  <c r="L40" i="3"/>
  <c r="J40" i="3"/>
  <c r="L39" i="3"/>
  <c r="J39" i="3"/>
  <c r="L38" i="3"/>
  <c r="J38" i="3"/>
  <c r="L37" i="3"/>
  <c r="J37" i="3"/>
  <c r="L36" i="3"/>
  <c r="J36" i="3"/>
  <c r="L35" i="3"/>
  <c r="J35" i="3"/>
  <c r="L34" i="3"/>
  <c r="J34" i="3"/>
  <c r="L33" i="3"/>
  <c r="J33" i="3"/>
  <c r="L32" i="3"/>
  <c r="J32" i="3"/>
  <c r="L31" i="3"/>
  <c r="J31" i="3"/>
  <c r="L30" i="3"/>
  <c r="J30" i="3"/>
  <c r="L29" i="3"/>
  <c r="J29" i="3"/>
  <c r="L28" i="3"/>
  <c r="J28" i="3"/>
  <c r="L27" i="3"/>
  <c r="J27" i="3"/>
  <c r="L26" i="3"/>
  <c r="J26" i="3"/>
  <c r="L25" i="3"/>
  <c r="J25" i="3"/>
  <c r="L24" i="3"/>
  <c r="J24" i="3"/>
  <c r="L23" i="3"/>
  <c r="J23" i="3"/>
  <c r="L22" i="3"/>
  <c r="J22" i="3"/>
  <c r="L21" i="3"/>
  <c r="J21" i="3"/>
  <c r="L20" i="3"/>
  <c r="J20" i="3"/>
  <c r="L19" i="3"/>
  <c r="J19" i="3"/>
  <c r="L18" i="3"/>
  <c r="J18" i="3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L10" i="3"/>
  <c r="J10" i="3"/>
  <c r="L9" i="3"/>
  <c r="J9" i="3"/>
  <c r="L8" i="3"/>
  <c r="J8" i="3"/>
  <c r="L36" i="2"/>
  <c r="K36" i="2" s="1"/>
  <c r="L35" i="2"/>
  <c r="K35" i="2" s="1"/>
  <c r="L34" i="2"/>
  <c r="K34" i="2" s="1"/>
  <c r="L33" i="2"/>
  <c r="L32" i="2"/>
  <c r="K32" i="2" s="1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K25" i="8" l="1"/>
  <c r="K43" i="8"/>
  <c r="K46" i="8"/>
  <c r="K49" i="8"/>
  <c r="K53" i="4"/>
  <c r="K49" i="3"/>
  <c r="K61" i="3"/>
  <c r="K64" i="3"/>
  <c r="K11" i="2"/>
  <c r="K23" i="2"/>
  <c r="K25" i="2"/>
  <c r="K27" i="2"/>
  <c r="K31" i="2"/>
  <c r="K12" i="2"/>
  <c r="K14" i="2"/>
  <c r="K16" i="2"/>
  <c r="K18" i="2"/>
  <c r="K20" i="2"/>
  <c r="K22" i="2"/>
  <c r="K26" i="2"/>
  <c r="K28" i="2"/>
  <c r="K30" i="2"/>
  <c r="K53" i="3"/>
  <c r="K12" i="5"/>
  <c r="K24" i="5"/>
  <c r="K27" i="5"/>
  <c r="K9" i="7"/>
  <c r="K14" i="7"/>
  <c r="K19" i="7"/>
  <c r="K20" i="8"/>
  <c r="K17" i="9"/>
  <c r="K11" i="7"/>
  <c r="K40" i="8"/>
  <c r="K55" i="8"/>
  <c r="K31" i="8"/>
  <c r="K28" i="8"/>
  <c r="K37" i="4"/>
  <c r="K43" i="4"/>
  <c r="K49" i="4"/>
  <c r="K43" i="3"/>
  <c r="K45" i="3"/>
  <c r="K46" i="3"/>
  <c r="K55" i="3"/>
  <c r="K29" i="2"/>
  <c r="K7" i="5"/>
  <c r="K8" i="5"/>
  <c r="K17" i="7"/>
  <c r="K16" i="7"/>
  <c r="K10" i="7"/>
  <c r="K24" i="2"/>
  <c r="K22" i="8"/>
  <c r="K58" i="8"/>
  <c r="K52" i="8"/>
  <c r="K63" i="3"/>
  <c r="K21" i="8"/>
  <c r="K33" i="8"/>
  <c r="K62" i="8"/>
  <c r="K65" i="8"/>
  <c r="J68" i="8"/>
  <c r="K11" i="8"/>
  <c r="K13" i="8"/>
  <c r="K16" i="8"/>
  <c r="K19" i="8"/>
  <c r="K36" i="8"/>
  <c r="K24" i="8"/>
  <c r="K26" i="8"/>
  <c r="K29" i="8"/>
  <c r="K32" i="8"/>
  <c r="K35" i="8"/>
  <c r="K38" i="8"/>
  <c r="K41" i="8"/>
  <c r="K44" i="8"/>
  <c r="K47" i="8"/>
  <c r="K50" i="8"/>
  <c r="K53" i="8"/>
  <c r="K56" i="8"/>
  <c r="K59" i="8"/>
  <c r="K64" i="8"/>
  <c r="K14" i="8"/>
  <c r="K17" i="8"/>
  <c r="K23" i="8"/>
  <c r="K27" i="8"/>
  <c r="K30" i="8"/>
  <c r="K34" i="8"/>
  <c r="K37" i="8"/>
  <c r="K39" i="8"/>
  <c r="K42" i="8"/>
  <c r="K45" i="8"/>
  <c r="K48" i="8"/>
  <c r="K51" i="8"/>
  <c r="K54" i="8"/>
  <c r="K57" i="8"/>
  <c r="K63" i="8"/>
  <c r="L68" i="8"/>
  <c r="K12" i="8"/>
  <c r="K15" i="8"/>
  <c r="K18" i="8"/>
  <c r="K61" i="8"/>
  <c r="K12" i="7"/>
  <c r="K13" i="7"/>
  <c r="L21" i="7"/>
  <c r="K15" i="7"/>
  <c r="K18" i="7"/>
  <c r="J21" i="7"/>
  <c r="L22" i="6"/>
  <c r="K33" i="2"/>
  <c r="L35" i="9"/>
  <c r="J22" i="6"/>
  <c r="K30" i="5"/>
  <c r="K33" i="5"/>
  <c r="K36" i="5"/>
  <c r="K39" i="5"/>
  <c r="K42" i="5"/>
  <c r="K45" i="5"/>
  <c r="K11" i="5"/>
  <c r="K16" i="5"/>
  <c r="K21" i="5"/>
  <c r="L49" i="5"/>
  <c r="K18" i="5"/>
  <c r="K15" i="5"/>
  <c r="J56" i="4"/>
  <c r="K31" i="4"/>
  <c r="K39" i="4"/>
  <c r="K45" i="4"/>
  <c r="K44" i="3"/>
  <c r="K47" i="3"/>
  <c r="K50" i="3"/>
  <c r="K56" i="3"/>
  <c r="K59" i="3"/>
  <c r="K62" i="3"/>
  <c r="K54" i="3"/>
  <c r="K57" i="3"/>
  <c r="K60" i="3"/>
  <c r="K58" i="3"/>
  <c r="K52" i="3"/>
  <c r="K51" i="3"/>
  <c r="K48" i="3"/>
  <c r="L66" i="3"/>
  <c r="J66" i="3"/>
  <c r="K17" i="2"/>
  <c r="K15" i="2"/>
  <c r="K13" i="2"/>
  <c r="K10" i="2"/>
  <c r="K21" i="2"/>
  <c r="L38" i="2"/>
  <c r="K19" i="2"/>
  <c r="K66" i="8"/>
  <c r="K9" i="5"/>
  <c r="K13" i="5"/>
  <c r="K17" i="5"/>
  <c r="K19" i="5"/>
  <c r="K22" i="5"/>
  <c r="K25" i="5"/>
  <c r="K28" i="5"/>
  <c r="K31" i="5"/>
  <c r="K34" i="5"/>
  <c r="K37" i="5"/>
  <c r="K40" i="5"/>
  <c r="K43" i="5"/>
  <c r="K46" i="5"/>
  <c r="K6" i="5"/>
  <c r="K10" i="5"/>
  <c r="K14" i="5"/>
  <c r="K20" i="5"/>
  <c r="K23" i="5"/>
  <c r="K26" i="5"/>
  <c r="K29" i="5"/>
  <c r="K32" i="5"/>
  <c r="K35" i="5"/>
  <c r="K38" i="5"/>
  <c r="K41" i="5"/>
  <c r="K44" i="5"/>
  <c r="K47" i="5"/>
  <c r="J35" i="9"/>
  <c r="K11" i="9"/>
  <c r="K12" i="9"/>
  <c r="K13" i="9"/>
  <c r="K14" i="9"/>
  <c r="K15" i="9"/>
  <c r="K16" i="9"/>
  <c r="K10" i="9"/>
  <c r="K9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9" i="8"/>
  <c r="K9" i="6"/>
  <c r="K10" i="6"/>
  <c r="K11" i="6"/>
  <c r="K12" i="6"/>
  <c r="K13" i="6"/>
  <c r="K14" i="6"/>
  <c r="K15" i="6"/>
  <c r="K16" i="6"/>
  <c r="K17" i="6"/>
  <c r="K18" i="6"/>
  <c r="K19" i="6"/>
  <c r="K20" i="6"/>
  <c r="K9" i="4"/>
  <c r="K11" i="4"/>
  <c r="K13" i="4"/>
  <c r="K15" i="4"/>
  <c r="K17" i="4"/>
  <c r="K19" i="4"/>
  <c r="K21" i="4"/>
  <c r="K23" i="4"/>
  <c r="K25" i="4"/>
  <c r="K27" i="4"/>
  <c r="K29" i="4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9" i="2"/>
  <c r="J17" i="1"/>
  <c r="J38" i="2"/>
  <c r="K8" i="2"/>
  <c r="K8" i="3"/>
  <c r="L56" i="4"/>
  <c r="K8" i="4"/>
  <c r="K10" i="4"/>
  <c r="K12" i="4"/>
  <c r="K14" i="4"/>
  <c r="K16" i="4"/>
  <c r="K18" i="4"/>
  <c r="K20" i="4"/>
  <c r="K22" i="4"/>
  <c r="K24" i="4"/>
  <c r="K26" i="4"/>
  <c r="K28" i="4"/>
  <c r="K30" i="4"/>
  <c r="K32" i="4"/>
  <c r="K34" i="4"/>
  <c r="K36" i="4"/>
  <c r="K38" i="4"/>
  <c r="K40" i="4"/>
  <c r="K42" i="4"/>
  <c r="K44" i="4"/>
  <c r="K46" i="4"/>
  <c r="K48" i="4"/>
  <c r="K50" i="4"/>
  <c r="K52" i="4"/>
  <c r="K54" i="4"/>
  <c r="J49" i="5"/>
  <c r="K8" i="7"/>
  <c r="K8" i="6"/>
  <c r="K8" i="8"/>
  <c r="K8" i="9"/>
  <c r="K68" i="8" l="1"/>
  <c r="K21" i="7"/>
  <c r="K49" i="5"/>
  <c r="K56" i="4"/>
  <c r="K66" i="3"/>
  <c r="K35" i="9"/>
  <c r="K22" i="6"/>
  <c r="K38" i="2"/>
  <c r="K17" i="1"/>
  <c r="L17" i="1"/>
</calcChain>
</file>

<file path=xl/sharedStrings.xml><?xml version="1.0" encoding="utf-8"?>
<sst xmlns="http://schemas.openxmlformats.org/spreadsheetml/2006/main" count="1128" uniqueCount="454">
  <si>
    <t>L.p.</t>
  </si>
  <si>
    <t>Przedmiot zamówienia                                 /nazwa zamówienia/</t>
  </si>
  <si>
    <t>Nazwa produktu równoważnego oferowanego przez wykonawcę wraz z nazwą producenta i gramatura</t>
  </si>
  <si>
    <t>Masa netto produktu w opakowaniu jednostkowym</t>
  </si>
  <si>
    <t>j.m.</t>
  </si>
  <si>
    <t>Ilość szacunkowa j.m. zamawiającego produktu</t>
  </si>
  <si>
    <t>Cena jednostkowa netto ( w zł)</t>
  </si>
  <si>
    <t>Stawka VAT%</t>
  </si>
  <si>
    <t>Cena jednostkowa brutto ( w zł)</t>
  </si>
  <si>
    <t>Wartość netto zł</t>
  </si>
  <si>
    <t>Kwota VAT zł</t>
  </si>
  <si>
    <t>Wartość brutto               (w zł)</t>
  </si>
  <si>
    <t>Kasza gryczana</t>
  </si>
  <si>
    <t>1kg</t>
  </si>
  <si>
    <t>szt.</t>
  </si>
  <si>
    <t>Kasza jęczmienna</t>
  </si>
  <si>
    <t>kg</t>
  </si>
  <si>
    <t>Kasza manna</t>
  </si>
  <si>
    <t>Mąka tortowa  Typ 405</t>
  </si>
  <si>
    <t>Płatki kukurydziane Nestle corn Flakes  lub produkt równoważny</t>
  </si>
  <si>
    <t>600g</t>
  </si>
  <si>
    <t>750g</t>
  </si>
  <si>
    <t>Płatki zbożowe Nestle czekoladowe produkt równoważny</t>
  </si>
  <si>
    <t>Płatki zbożowe Nestle miodowe kulki produkt równoważny</t>
  </si>
  <si>
    <t>Ryż biały Knorr długoziarnisty- paraboliczny Wartość energetyczna w 100g/350kcal  B 7g, T 1,5g W 78g produkt równoważny</t>
  </si>
  <si>
    <t>5kg</t>
  </si>
  <si>
    <t>Wartość pakietu nr 2 RAZEM</t>
  </si>
  <si>
    <t>UWAGA !</t>
  </si>
  <si>
    <t>Zamawiający dopuszcza zastosowanie produktów równoważnych na wskazane asortymenty jednostkowe. Za produkt równoważny uważa się produkt innego</t>
  </si>
  <si>
    <t xml:space="preserve">producenta niż wymieniony w przedmiocie zamówienia, tj. produkt, którego wartość odżywcza w kcal, zawartość składników naturalnych jest nie mniejsza od </t>
  </si>
  <si>
    <t>* kolumnę nr 3 należy wypełnić tylko w przypadku zaoferowania przez wykonawcę produktu równoważnego</t>
  </si>
  <si>
    <t>Pieczywo</t>
  </si>
  <si>
    <t>Cena jednostkowa netto zł</t>
  </si>
  <si>
    <t>Stawka VAT %</t>
  </si>
  <si>
    <t>Kwota VATzł</t>
  </si>
  <si>
    <t>Wartość brutto          w zł</t>
  </si>
  <si>
    <t>Babka piaskowa w polewie czekoladowej</t>
  </si>
  <si>
    <t>Babka piaskowa w pudrze</t>
  </si>
  <si>
    <t>Bułka graham</t>
  </si>
  <si>
    <t>50g</t>
  </si>
  <si>
    <t>Bułka Hot dog</t>
  </si>
  <si>
    <t>120g</t>
  </si>
  <si>
    <t>Bułka maślana słodka</t>
  </si>
  <si>
    <t>100g</t>
  </si>
  <si>
    <t>Bułka z owocami</t>
  </si>
  <si>
    <t>Bułka  z serem</t>
  </si>
  <si>
    <t>Bułka świderek</t>
  </si>
  <si>
    <t>Bułka tarta</t>
  </si>
  <si>
    <t>Bułka weka</t>
  </si>
  <si>
    <t>400g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</si>
  <si>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</si>
  <si>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</si>
  <si>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</si>
  <si>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</si>
  <si>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</si>
  <si>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</si>
  <si>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</si>
  <si>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</si>
  <si>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500g</t>
  </si>
  <si>
    <t>Chleb krojony folia</t>
  </si>
  <si>
    <t>Chleb orkiszowy</t>
  </si>
  <si>
    <t>Chleb pełnoziarnisty</t>
  </si>
  <si>
    <t>0,5kg</t>
  </si>
  <si>
    <t>Chleb tostowy</t>
  </si>
  <si>
    <t>0,4kg</t>
  </si>
  <si>
    <t>Chleb graham</t>
  </si>
  <si>
    <t>luz</t>
  </si>
  <si>
    <t>Jabłecznik</t>
  </si>
  <si>
    <t>Pączek z cukrem pudrem</t>
  </si>
  <si>
    <t>Pizzerki</t>
  </si>
  <si>
    <t>200g</t>
  </si>
  <si>
    <t>Rogal</t>
  </si>
  <si>
    <t>Sernik krakowski</t>
  </si>
  <si>
    <t>Strucla makowa</t>
  </si>
  <si>
    <t>Wartość pakietu nr 3 RAZEM</t>
  </si>
  <si>
    <t>Mięso, drób i wędliny</t>
  </si>
  <si>
    <t>Stawka Vat %</t>
  </si>
  <si>
    <t xml:space="preserve">Wartođ nettowy </t>
  </si>
  <si>
    <t xml:space="preserve">Kwota VAT </t>
  </si>
  <si>
    <t>Wartość brutto          ( w zł)</t>
  </si>
  <si>
    <t>Baleron</t>
  </si>
  <si>
    <t>Blok mięsny</t>
  </si>
  <si>
    <t>Blok szynkowy</t>
  </si>
  <si>
    <t>Boczek surowy</t>
  </si>
  <si>
    <t>Boczek wędzony paski</t>
  </si>
  <si>
    <t>Ćwiartka z kurczaka</t>
  </si>
  <si>
    <t>Filet Królewski Duda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</si>
  <si>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</si>
  <si>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</si>
  <si>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</si>
  <si>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</si>
  <si>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</si>
  <si>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</si>
  <si>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</si>
  <si>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pieczona z beczki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</si>
  <si>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</si>
  <si>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</si>
  <si>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</si>
  <si>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</si>
  <si>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</si>
  <si>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</si>
  <si>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podwawelska JBB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</si>
  <si>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</si>
  <si>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</si>
  <si>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</si>
  <si>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</si>
  <si>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</si>
  <si>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</si>
  <si>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</si>
  <si>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</si>
  <si>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</si>
  <si>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Parówka Morliny</t>
  </si>
  <si>
    <t>Pasztet pieczony drobiowy</t>
  </si>
  <si>
    <t>Pasztet wieprzowy</t>
  </si>
  <si>
    <t>Pasztetowa drobiowa</t>
  </si>
  <si>
    <t>Pasztetowa firmowa JBB</t>
  </si>
  <si>
    <t>Pieczeń rzymska</t>
  </si>
  <si>
    <t>Polędwica drobiowa</t>
  </si>
  <si>
    <t>Polędwica z warzywami JBB</t>
  </si>
  <si>
    <t>Polędwica złota</t>
  </si>
  <si>
    <t>Porcje rosołowe</t>
  </si>
  <si>
    <t>Salceson drobiowy</t>
  </si>
  <si>
    <t>Schab b/k</t>
  </si>
  <si>
    <t>Skrzydełka 300/2013</t>
  </si>
  <si>
    <t>Słonina mielona</t>
  </si>
  <si>
    <t>Smaczek konserwowy typu DUDA</t>
  </si>
  <si>
    <t>Szynka drobiowa prasowana</t>
  </si>
  <si>
    <t>Szynka delikatesowa</t>
  </si>
  <si>
    <t>Szynka gotowana</t>
  </si>
  <si>
    <t>Szynka z indyka</t>
  </si>
  <si>
    <t>Szynka konserwowe</t>
  </si>
  <si>
    <t>Szynka prasowana wieprzowa Madej-Wróbel</t>
  </si>
  <si>
    <t>Szynka z drobiu</t>
  </si>
  <si>
    <t>Wątroba drobiowa</t>
  </si>
  <si>
    <t>Wołowina Szponder b/k</t>
  </si>
  <si>
    <t>Żeberka plastry wieprzowa</t>
  </si>
  <si>
    <t>Żołądki drobiowe</t>
  </si>
  <si>
    <t>Wartość pakiety nr 4 RAZEM</t>
  </si>
  <si>
    <t>Warzywa i owoce</t>
  </si>
  <si>
    <t>Cena jednostkowa brutto  zł</t>
  </si>
  <si>
    <t>Wartos netto</t>
  </si>
  <si>
    <t>Wartość brutto       zł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</si>
  <si>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</si>
  <si>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</si>
  <si>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</si>
  <si>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</si>
  <si>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</si>
  <si>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</si>
  <si>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</si>
  <si>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</si>
  <si>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</si>
  <si>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sucha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</si>
  <si>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</si>
  <si>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</si>
  <si>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</si>
  <si>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</si>
  <si>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</si>
  <si>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</si>
  <si>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</si>
  <si>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</si>
  <si>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</si>
  <si>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</si>
  <si>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</si>
  <si>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wiadro -15 kg</t>
  </si>
  <si>
    <t>kapusta pekińska</t>
  </si>
  <si>
    <t>kapusta włoska</t>
  </si>
  <si>
    <t>Kiwi</t>
  </si>
  <si>
    <t>skrzynka - 30 kg</t>
  </si>
  <si>
    <t>Koperek</t>
  </si>
  <si>
    <t>pęczki- luz</t>
  </si>
  <si>
    <t>Mandarynki</t>
  </si>
  <si>
    <t>Marchew</t>
  </si>
  <si>
    <t>worki 10kg</t>
  </si>
  <si>
    <t>Nektarynka</t>
  </si>
  <si>
    <t>Ogórek zielony</t>
  </si>
  <si>
    <t>Ogórki kwaszone</t>
  </si>
  <si>
    <t>wiadro - 15kg</t>
  </si>
  <si>
    <t>Papryka surowa czerwona</t>
  </si>
  <si>
    <t>Papryka surowa żółta</t>
  </si>
  <si>
    <t>Pieczarki</t>
  </si>
  <si>
    <t>Pietruszka nać</t>
  </si>
  <si>
    <t>Pomarańcza</t>
  </si>
  <si>
    <t>worki 1kg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</si>
  <si>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</si>
  <si>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</si>
  <si>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</si>
  <si>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</si>
  <si>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</si>
  <si>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</si>
  <si>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</si>
  <si>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</si>
  <si>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</si>
  <si>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</si>
  <si>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</si>
  <si>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</si>
  <si>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</si>
  <si>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</si>
  <si>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worki 15kg</t>
  </si>
  <si>
    <t>Ziemniaki</t>
  </si>
  <si>
    <t>Truskawki</t>
  </si>
  <si>
    <t>Wartość pakiety nr 5 RAZEM</t>
  </si>
  <si>
    <t>Pakiet NR 6</t>
  </si>
  <si>
    <t>Przyprawy, makarony, herbaty i tłuszcze roślinne</t>
  </si>
  <si>
    <t>Wartosc netto</t>
  </si>
  <si>
    <t>Kwota VAT</t>
  </si>
  <si>
    <t>Cynamon Mielony Kamis bez konserwantów produkt równoważny</t>
  </si>
  <si>
    <t>Delikat do mięs wartość energetyczna nie mniej 220kcal/100g produkt równoważny</t>
  </si>
  <si>
    <t>30szt.</t>
  </si>
  <si>
    <t>kart.</t>
  </si>
  <si>
    <t>300szt.</t>
  </si>
  <si>
    <t>op.</t>
  </si>
  <si>
    <t>20szt</t>
  </si>
  <si>
    <t>Kwasek cytrynowy</t>
  </si>
  <si>
    <t>Liść laurowy Prymat produkt równoważny</t>
  </si>
  <si>
    <t>400-500g</t>
  </si>
  <si>
    <t>Makaron świderki- KNORR Wartość energetyczna w 100g/350kcal  T 1,5g, W 73g, B 12g lub produkt równoważny</t>
  </si>
  <si>
    <t>3kg</t>
  </si>
  <si>
    <t>Makaron gwiazdki KNORR Wartość energetyczna w 100g/350kcal  T 1,5g, W 73g, B 12g lub produkt równoważny</t>
  </si>
  <si>
    <t>3kh</t>
  </si>
  <si>
    <t>Makaron kokardki KNORR Wartość energetyczna w 100g/350kcal  T 1,5g, W 73g, B 12g lub produkt równoważny</t>
  </si>
  <si>
    <t>Makaron kolanka KNORR Wartość energetyczna w 100g/350kcal  T 1,5g, W 73g, B 12g lub produkt równoważny</t>
  </si>
  <si>
    <t>Makaron krajanka rosołowa jaj 250g</t>
  </si>
  <si>
    <t>250g</t>
  </si>
  <si>
    <t>Makaron Łazanki KNORR Wartość energetyczna w 100g/350kcal  T 1,5g, W 73g, B 12g lub produkt równoważny</t>
  </si>
  <si>
    <t>Makaron muszelki KNORR Wartość energetyczna w 100g/350kcal  T 1,5g, W 73g, B 12g lub produkt równoważny</t>
  </si>
  <si>
    <t>Makaron nitki ciągła Czarnecki produkt równoważny</t>
  </si>
  <si>
    <t>Makaron nitka KNORR produkt równoważny</t>
  </si>
  <si>
    <t>Makaron Spaghetti KNORR produkt równoważny</t>
  </si>
  <si>
    <t>Olej rzepakowy Kujawski rafinowany .z pierwszego tłoczenia produkt równoważny</t>
  </si>
  <si>
    <t>5L</t>
  </si>
  <si>
    <t>Olej słonecznikowy rafinowany z pierwszego tłoczenia produkt równoważny</t>
  </si>
  <si>
    <t>1L</t>
  </si>
  <si>
    <t>Oliwa z oliwek</t>
  </si>
  <si>
    <t>0,5L</t>
  </si>
  <si>
    <t>Oregano</t>
  </si>
  <si>
    <t>230g</t>
  </si>
  <si>
    <t>Papryka Ostra typu PRYMAT, KNORR bez konserwantów produkt równoważny</t>
  </si>
  <si>
    <t>500-600g</t>
  </si>
  <si>
    <t>op</t>
  </si>
  <si>
    <t>Papryka słodka typu PRYMAT, KNORR bez konserwantów produkt równoważny</t>
  </si>
  <si>
    <t>Pieprz czarny mielony PRYMAT, KNORR bez KONS.  produkt równoważny</t>
  </si>
  <si>
    <t>Pieprz czarny ziarnisty PRYMAT bez konserwantów produkt równoważny</t>
  </si>
  <si>
    <t>Pieprz ziołowy PRYMAT, KNORR bez konserwantów produkt równoważny</t>
  </si>
  <si>
    <t>Przyprawa FIX do potraw Chińskich PRYMAT- KNORR bez Konserwantów produkt równoważny</t>
  </si>
  <si>
    <t>1000-1100</t>
  </si>
  <si>
    <t>Przyprawa DELIKAT w płynie KNORR produkt równoważny</t>
  </si>
  <si>
    <t>Przyprawa do gyrosa PRYMAT bez konserwantów produkt równoważny</t>
  </si>
  <si>
    <t>1000g</t>
  </si>
  <si>
    <t>Przyprawa do kurczaka PRYMAT bez konserwantów produkt równoważny</t>
  </si>
  <si>
    <t>1200g</t>
  </si>
  <si>
    <t>Przyprawa KUCHAREK ( zawartość nie mniej niż 15% warzyw) produkt równoważny</t>
  </si>
  <si>
    <t>Przyprawa LIŚĆ LAUROWY PRYMAT produkt równoważny</t>
  </si>
  <si>
    <t>Sos do spaghetti bolognese KNORR produkt równoważny</t>
  </si>
  <si>
    <t>Sos grzybowy bez sztucznych barwników produkt równoważny</t>
  </si>
  <si>
    <t>840g</t>
  </si>
  <si>
    <t>Sos sałatkowy grecki KNORR</t>
  </si>
  <si>
    <t>700g</t>
  </si>
  <si>
    <t>Sos sałatkowy ogrodowy KNORR</t>
  </si>
  <si>
    <t>Sól niskosodowana z Magnezem i Potasem</t>
  </si>
  <si>
    <t>350g</t>
  </si>
  <si>
    <t>Ziele angielskie PRYMAT bez konserwantów produkt równoważny</t>
  </si>
  <si>
    <t>Zioła prowansalskie bez konserwantów</t>
  </si>
  <si>
    <t>300g</t>
  </si>
  <si>
    <t>Zupa barszcz biały KNORR bez konserwantów produkt równoważny</t>
  </si>
  <si>
    <t>3000g</t>
  </si>
  <si>
    <t>Zupa pieczarkowa KNORR bez konserwantów produkt równoważny</t>
  </si>
  <si>
    <t>Zupa żurek KNORR bez konserwantów produkt równoważny</t>
  </si>
  <si>
    <t>Wartość pakiety nr 6 RAZEM</t>
  </si>
  <si>
    <t>Mrożonki</t>
  </si>
  <si>
    <t>Wartođ netto</t>
  </si>
  <si>
    <t>Brokuły 50/80</t>
  </si>
  <si>
    <t>Fasola szparagowa zielona cała</t>
  </si>
  <si>
    <t>Fasola szparagowa zielona cięta</t>
  </si>
  <si>
    <t>Fasola szparagowa żółta cała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</si>
  <si>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</si>
  <si>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</si>
  <si>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</si>
  <si>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</si>
  <si>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</si>
  <si>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</si>
  <si>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Pierogi ruskie</t>
  </si>
  <si>
    <t>Pierogi z kapustą i grzybami</t>
  </si>
  <si>
    <t>Uszka</t>
  </si>
  <si>
    <t>Wartość pakiety nr 7 RAZEM</t>
  </si>
  <si>
    <t>Ryby, ryby puszkowane, konserwowe, przetwarzane, mrożone, wędzone</t>
  </si>
  <si>
    <t xml:space="preserve">WartośćVAT 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</si>
  <si>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</si>
  <si>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</si>
  <si>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</si>
  <si>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</si>
  <si>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170g</t>
  </si>
  <si>
    <t>Filet z makreli w oleju - konserwa</t>
  </si>
  <si>
    <t>Filet z makreli w sosie pomidorowym</t>
  </si>
  <si>
    <t>Filet z Mintaja/ glazurowany nie więcej10%/</t>
  </si>
  <si>
    <t>Filet z PANGI / glazurowany nie więcej 10%/</t>
  </si>
  <si>
    <t>Kostka z morszczuka panierowana/ glazurowany nie więcej 10%/</t>
  </si>
  <si>
    <t>Makrela wędzona</t>
  </si>
  <si>
    <t>Paluszki rybne panierowane filet/ z całego fileta</t>
  </si>
  <si>
    <t>Złota kostka z serem panierowana</t>
  </si>
  <si>
    <t>Wartość pakiety nr 9 RAZEM</t>
  </si>
  <si>
    <t>Pozostałe artykuły żywnościowe</t>
  </si>
  <si>
    <t>Wartođ netto %</t>
  </si>
  <si>
    <t>Kwota VAT %</t>
  </si>
  <si>
    <t>Ananas w syropie - puszka</t>
  </si>
  <si>
    <t>565g</t>
  </si>
  <si>
    <t>Brzoskwinia w syropie - puszka</t>
  </si>
  <si>
    <t>850g</t>
  </si>
  <si>
    <t>Budyń różne smaki bez cukru typ Winiary produkt równoważny</t>
  </si>
  <si>
    <t>35g</t>
  </si>
  <si>
    <t>Chrzan tarty</t>
  </si>
  <si>
    <t>Cukier paczkowany</t>
  </si>
  <si>
    <t>Cukier puder</t>
  </si>
  <si>
    <t>Cukier wanilinowy</t>
  </si>
  <si>
    <t>32g</t>
  </si>
  <si>
    <t>Drożdże piekarskie</t>
  </si>
  <si>
    <t>Dżemy owocowe różne smaki niskosłodzone/ wartość energetyczna 146kcl- 619kj</t>
  </si>
  <si>
    <t>Galaretka różne smaki</t>
  </si>
  <si>
    <t>52g</t>
  </si>
  <si>
    <t>Groszek konserwowy Pudliszki Wartość energetyczna w 100g/70kcal T0,3, W 11g, B 4g lun produkt równoważny</t>
  </si>
  <si>
    <t xml:space="preserve">Herbatniki korzenne </t>
  </si>
  <si>
    <t>1,5kg</t>
  </si>
  <si>
    <t>Kakao rozpuszczalna typ PYCHATEK produkt równoważny</t>
  </si>
  <si>
    <t>Kawa CAPPUCINO różne smaki</t>
  </si>
  <si>
    <t>150g</t>
  </si>
  <si>
    <t>Kawa zbożowa Inka</t>
  </si>
  <si>
    <t>Kawa naturalna mielona typ JACOBS CLASSIC produkt równoważny</t>
  </si>
  <si>
    <t>Kawa naturalna rozpuszczalna typu NESCAFE CLASSIC produkt równoważny</t>
  </si>
  <si>
    <t>Ketchup łagodny Tortex wart. energetyczna       99 kcal/100g T&lt;0,5g, W 23g, B0,9g produkt równoważny</t>
  </si>
  <si>
    <t>Ketchup łagodny Tortex wart. energetyczna          99 kcal/100g T&lt;0,5g, W 23g, B0,9g produkt równoważny</t>
  </si>
  <si>
    <t>Ketchup łagodny tortex wart. energetyczna        99 kcal/100g T&lt;0,5g, W 23g, B0,9g produkt równoważny</t>
  </si>
  <si>
    <t>Kisiel bez cukru różne smaki typ Winiary produkt równoważny</t>
  </si>
  <si>
    <t>77g</t>
  </si>
  <si>
    <t>Koncentrat pomidorowy PUDLISZKI 30%</t>
  </si>
  <si>
    <t>800g</t>
  </si>
  <si>
    <t>Konserwa tyrolska zaw. Tłuszczu nie więcej niż 25g/100g</t>
  </si>
  <si>
    <t>630g</t>
  </si>
  <si>
    <t>Kukurydza konserwowa typ Bonduell lub produkt równoważny</t>
  </si>
  <si>
    <t>20g</t>
  </si>
  <si>
    <t>3000ml</t>
  </si>
  <si>
    <t>Mąka ziemniaczana</t>
  </si>
  <si>
    <t>Miód wielokwiatowy</t>
  </si>
  <si>
    <t xml:space="preserve">Musztarda stołowa delikatesowa </t>
  </si>
  <si>
    <t>Napój owocowy z witaminą C typu Alsa- Jabłko produkt równoważny</t>
  </si>
  <si>
    <t>Ogórek konserwowy słoik</t>
  </si>
  <si>
    <t>900g</t>
  </si>
  <si>
    <t>Papryka konserwowa słoik</t>
  </si>
  <si>
    <t>Pasztet drobiowy Profi Firmowy wartość energetyczna 215kcal T 18g, W 5,1g, B 8,3g produkt równoważny</t>
  </si>
  <si>
    <t>Pasztet drobiowy Profi z pomidorami produkt równoważny</t>
  </si>
  <si>
    <t>Pasztet drobiowy Profi z papryka produkt równoważny</t>
  </si>
  <si>
    <t>Powidła śliwkowe</t>
  </si>
  <si>
    <t xml:space="preserve">Proszek do pieczenia </t>
  </si>
  <si>
    <t>36g</t>
  </si>
  <si>
    <t>Przysmak śniadaniowy min 20% mięsa wieprzowego</t>
  </si>
  <si>
    <t>Sałatka warzywna różne smaki</t>
  </si>
  <si>
    <t>Soda oczyszczona</t>
  </si>
  <si>
    <t>Sok marchwiowy owocowy Kubuś Wartość Energetyczna 49kcal TB 0,4g ,W 11,4g produkt równoważny</t>
  </si>
  <si>
    <t>0,3L</t>
  </si>
  <si>
    <t>Syrop owocowy różne smaki Łowicz wart. energetyczna 340kcal/100g T &lt;0,5g , W 85g, B &lt;0,5g produkt równoważny</t>
  </si>
  <si>
    <t>430ml</t>
  </si>
  <si>
    <t>Śmietanka do kawy typu śnieżka produkt równoważny</t>
  </si>
  <si>
    <t>Baton Musli Orzechowy w Polewie Czekoladowej</t>
  </si>
  <si>
    <t>40g</t>
  </si>
  <si>
    <t>Baton Crunchy Śliwkowy w Polewie Waniliowej</t>
  </si>
  <si>
    <t>2szt./30g</t>
  </si>
  <si>
    <t>2szt./33g</t>
  </si>
  <si>
    <t>Ciasteczka Owsiane Kokosowo-Czekoladowe</t>
  </si>
  <si>
    <t>2szt./38g</t>
  </si>
  <si>
    <t>Wiórki kokosowe</t>
  </si>
  <si>
    <t>30g</t>
  </si>
  <si>
    <t>Woda mineralna N/G Żywiec produkt równoważny</t>
  </si>
  <si>
    <t>1,5L</t>
  </si>
  <si>
    <t xml:space="preserve">Wartość pakietu nr 8 RAZEM </t>
  </si>
  <si>
    <t>Pakiet Nr 1</t>
  </si>
  <si>
    <t>Artykuły mleczne, nabiał i jaja</t>
  </si>
  <si>
    <t>Wartość netto</t>
  </si>
  <si>
    <t>Kwota  VAT zł</t>
  </si>
  <si>
    <t>Jaja kurze kl. A</t>
  </si>
  <si>
    <t>Jogurt naturalny typ Danone produkt równoważny</t>
  </si>
  <si>
    <t>kubek 150g</t>
  </si>
  <si>
    <t>Jogurt owocowy 7 zbóż różne smaki produkt równoważny</t>
  </si>
  <si>
    <t>Jogurt owocowy butelka typ Jogobella różne smaki Produkt równoważny</t>
  </si>
  <si>
    <t>butelka 250g</t>
  </si>
  <si>
    <t>Jogurt owocowy DANONE GRATKA różne smaki produkt równoważny</t>
  </si>
  <si>
    <t>kubek 115g</t>
  </si>
  <si>
    <t>Jogurt owocowy Jogobella różne smaki produkt równoważny</t>
  </si>
  <si>
    <t>Jogurt Serduszko różne smaki 99kcal T 2,7g, W 14,2g, B, 3,5g lub produkt równoważny</t>
  </si>
  <si>
    <t>kubek 130g</t>
  </si>
  <si>
    <t>kubek 200g</t>
  </si>
  <si>
    <t>kubek 400g</t>
  </si>
  <si>
    <t>Margaryna mleczna</t>
  </si>
  <si>
    <t>Margaryna SMAKOWITA  360kcal T 40g, W&lt;0,5g ,B&lt;0,5g  produkt równoważny</t>
  </si>
  <si>
    <t>kostka 200g</t>
  </si>
  <si>
    <t>Mleko UHT 2%</t>
  </si>
  <si>
    <t>karton 1L</t>
  </si>
  <si>
    <t>L</t>
  </si>
  <si>
    <t>Ser FETA typu Mlekovita FAVITA produkt równoważny</t>
  </si>
  <si>
    <t>270g</t>
  </si>
  <si>
    <t xml:space="preserve">Ser Edamski </t>
  </si>
  <si>
    <t>Ser Gouda</t>
  </si>
  <si>
    <t>Ser topiony krążki różne smaki typ Hochland Wartość energetyczna 241kcal T 19g,W 6,6g ,B 11g produkt równoważny</t>
  </si>
  <si>
    <t>krążki 200g</t>
  </si>
  <si>
    <t>kubek 140g</t>
  </si>
  <si>
    <t>Serek kanapkowy JANA produkt równoważny</t>
  </si>
  <si>
    <t>125g</t>
  </si>
  <si>
    <t>Serek wiejski    wartość energetyczna 102kcal ,   T 5g, W 3,2g, B 11gprodukt równoważny</t>
  </si>
  <si>
    <t>Śmietana 18% słodka produkt równoważny</t>
  </si>
  <si>
    <t>Śmietana UHT 30% Gostyń produkt równoważny</t>
  </si>
  <si>
    <t>kubek 500ml</t>
  </si>
  <si>
    <t>Twaróg półtłusty</t>
  </si>
  <si>
    <t>Twaróg sernikowy</t>
  </si>
  <si>
    <t>Wartość pakietu nr 1 RAZEM</t>
  </si>
  <si>
    <t>Artykuły z przemiału zbóż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</si>
  <si>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</si>
  <si>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</si>
  <si>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>Opakowania o gramaturze innej niż w specyfikacji należy przeliczyć do gramatury i ilości wskazanej przez Zamawiającego.</t>
  </si>
  <si>
    <t>Serek homogenizowany typ DANIO różne smaki produkt równoważny</t>
  </si>
  <si>
    <t>serek kanapkowy WŁOSZCZOWA 100g produkt równoważny</t>
  </si>
  <si>
    <t>Masło Śmietankowe EXTRA zaw. Tłuszczu minimum 80% produkt równoważny</t>
  </si>
  <si>
    <t>Kefir typ ZOTT produkt równoważny</t>
  </si>
  <si>
    <t>Herbata ekspresowa Lipton- różne smaki  produkt równoważny</t>
  </si>
  <si>
    <t>Herbata ekspresowa SAGA produkt równoważny</t>
  </si>
  <si>
    <t>Herbata Lipton owocowa saszetki 20x2g produkt równoważny</t>
  </si>
  <si>
    <t>Majeranek Prymat produkt równoważny</t>
  </si>
  <si>
    <t>Krem czekoladowy Nutella produkt równoważny</t>
  </si>
  <si>
    <t>Majonez dekoracyjny Hellmanns wartość energetyczna 100g/ 690kcal T 74g, W 3g, B 1g produkt równoważny</t>
  </si>
  <si>
    <t>Baton Crunchy Żurawina Malina  w Polewie Waniliowej produkt równoważny</t>
  </si>
  <si>
    <t xml:space="preserve">Baton Crunchy Orzech- Migdał produkt równoważny </t>
  </si>
  <si>
    <t>Ciasteczka Owsiane Kakaowe produkt równoważny</t>
  </si>
  <si>
    <t>Baton Crunchy Bananowo - Czekoladowy produkt równoważny</t>
  </si>
  <si>
    <t>Ciasteczka Owsiane z Żurawiną produkt równoważny</t>
  </si>
  <si>
    <t>Ciasteczka Jęczmienne Kokosowo-Czekoladowe produkt równoważny</t>
  </si>
  <si>
    <t>Ciasteczka Jęczmienne Siemieniem Lnianym produkt równoważny</t>
  </si>
  <si>
    <t>Żelatyna</t>
  </si>
  <si>
    <t>Ser topiony plastry różne smaki typ Hochland   Wartość energetyczna 268kcal    T 20g, W 5,8g, B 16g produkt równoważny</t>
  </si>
  <si>
    <t>plastry 130g</t>
  </si>
  <si>
    <t>131g</t>
  </si>
  <si>
    <t>…………………………………</t>
  </si>
  <si>
    <t xml:space="preserve">                 sporządziła</t>
  </si>
  <si>
    <t>wartości podanej dla produktu podstawowego, a jego cech jakościowych ( granulacja, konsystencja) są nie gorsze od cech produktu podstawowego.</t>
  </si>
  <si>
    <t>Baton Musli z Żurawiną i Jagodami Gaji w Polewie Czekoladowej</t>
  </si>
  <si>
    <t>Załącznik nr 3 do SIWZ</t>
  </si>
  <si>
    <t>Pakiet nr 2</t>
  </si>
  <si>
    <t>Pakiet nr 3</t>
  </si>
  <si>
    <t>Pakiet nr 4</t>
  </si>
  <si>
    <t>Pakiet nr 5</t>
  </si>
  <si>
    <t>Pakiet nr 7</t>
  </si>
  <si>
    <t>Pakiet nr 8</t>
  </si>
  <si>
    <t>Pakiet nr 9</t>
  </si>
  <si>
    <t>Formularz  cenowy</t>
  </si>
  <si>
    <t>Formularz cenowy</t>
  </si>
  <si>
    <t>Przedmiot zamówienia                 
                /nazwa zamówienia/</t>
  </si>
  <si>
    <t>UWAGA !Zamawiający dopuszcza zastosowanie produktów równoważnych na wskazane asortymenty jednostkowe. Za produkt równoważny uważa się produkt innego</t>
  </si>
  <si>
    <t>IZP.272.16.2015</t>
  </si>
  <si>
    <t>Załącznik nr 3 do SIWZ          Formularz  cenowy                            IZP.272.16.2015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</si>
</sst>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7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/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5" fillId="0" borderId="0" xfId="1" applyFont="1" applyAlignment="1"/>
    <xf numFmtId="3" fontId="3" fillId="0" borderId="1" xfId="1" applyNumberFormat="1" applyFont="1" applyBorder="1" applyAlignment="1">
      <alignment horizontal="right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wrapText="1"/>
    </xf>
    <xf numFmtId="4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/>
    <xf numFmtId="0" fontId="3" fillId="0" borderId="4" xfId="1" applyFont="1" applyBorder="1" applyAlignment="1"/>
    <xf numFmtId="0" fontId="3" fillId="0" borderId="5" xfId="1" applyFont="1" applyBorder="1" applyAlignment="1"/>
    <xf numFmtId="0" fontId="3" fillId="0" borderId="5" xfId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7" xfId="1" applyFont="1" applyBorder="1" applyAlignment="1"/>
    <xf numFmtId="3" fontId="3" fillId="0" borderId="5" xfId="1" applyNumberFormat="1" applyFont="1" applyBorder="1" applyAlignment="1"/>
    <xf numFmtId="3" fontId="3" fillId="0" borderId="7" xfId="1" applyNumberFormat="1" applyFont="1" applyBorder="1" applyAlignment="1"/>
    <xf numFmtId="4" fontId="3" fillId="0" borderId="7" xfId="1" applyNumberFormat="1" applyFont="1" applyBorder="1" applyAlignment="1"/>
    <xf numFmtId="2" fontId="3" fillId="0" borderId="1" xfId="1" applyNumberFormat="1" applyFont="1" applyBorder="1" applyAlignment="1"/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2" fontId="3" fillId="0" borderId="0" xfId="1" applyNumberFormat="1" applyFont="1" applyAlignment="1"/>
    <xf numFmtId="4" fontId="3" fillId="0" borderId="7" xfId="1" applyNumberFormat="1" applyFont="1" applyBorder="1" applyAlignment="1">
      <alignment horizontal="right"/>
    </xf>
    <xf numFmtId="0" fontId="3" fillId="0" borderId="5" xfId="1" applyFont="1" applyBorder="1" applyAlignment="1">
      <alignment wrapText="1"/>
    </xf>
    <xf numFmtId="0" fontId="3" fillId="2" borderId="5" xfId="1" applyFont="1" applyFill="1" applyBorder="1" applyAlignment="1"/>
    <xf numFmtId="44" fontId="3" fillId="2" borderId="5" xfId="1" applyNumberFormat="1" applyFont="1" applyFill="1" applyBorder="1" applyAlignment="1"/>
    <xf numFmtId="0" fontId="6" fillId="0" borderId="0" xfId="1" applyAlignment="1">
      <alignment horizontal="center" vertical="center"/>
    </xf>
    <xf numFmtId="44" fontId="3" fillId="2" borderId="7" xfId="1" applyNumberFormat="1" applyFont="1" applyFill="1" applyBorder="1" applyAlignment="1"/>
    <xf numFmtId="4" fontId="3" fillId="0" borderId="0" xfId="1" applyNumberFormat="1" applyFont="1" applyBorder="1" applyAlignment="1"/>
    <xf numFmtId="2" fontId="3" fillId="2" borderId="1" xfId="1" applyNumberFormat="1" applyFont="1" applyFill="1" applyBorder="1" applyAlignment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8" fillId="0" borderId="0" xfId="0" applyFont="1" applyAlignment="1"/>
    <xf numFmtId="0" fontId="9" fillId="0" borderId="0" xfId="1" applyFont="1" applyAlignment="1"/>
    <xf numFmtId="0" fontId="1" fillId="0" borderId="0" xfId="0" applyFont="1" applyAlignment="1"/>
    <xf numFmtId="0" fontId="11" fillId="0" borderId="0" xfId="1" applyFont="1" applyAlignment="1"/>
    <xf numFmtId="0" fontId="10" fillId="0" borderId="0" xfId="0" applyFont="1" applyAlignment="1"/>
    <xf numFmtId="0" fontId="11" fillId="0" borderId="0" xfId="0" applyFont="1" applyAlignment="1"/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/>
    </xf>
    <xf numFmtId="2" fontId="3" fillId="2" borderId="1" xfId="1" applyNumberFormat="1" applyFont="1" applyFill="1" applyBorder="1" applyAlignment="1">
      <alignment vertical="top"/>
    </xf>
    <xf numFmtId="2" fontId="3" fillId="0" borderId="1" xfId="1" applyNumberFormat="1" applyFont="1" applyBorder="1" applyAlignment="1">
      <alignment horizontal="right" vertical="top"/>
    </xf>
    <xf numFmtId="2" fontId="3" fillId="0" borderId="1" xfId="1" applyNumberFormat="1" applyFont="1" applyBorder="1" applyAlignment="1">
      <alignment vertical="top"/>
    </xf>
    <xf numFmtId="0" fontId="3" fillId="0" borderId="1" xfId="1" applyFont="1" applyFill="1" applyBorder="1" applyAlignment="1">
      <alignment vertical="top"/>
    </xf>
    <xf numFmtId="4" fontId="3" fillId="0" borderId="1" xfId="1" applyNumberFormat="1" applyFont="1" applyBorder="1" applyAlignment="1">
      <alignment vertical="top"/>
    </xf>
    <xf numFmtId="0" fontId="12" fillId="0" borderId="0" xfId="1" applyFont="1" applyAlignment="1"/>
    <xf numFmtId="0" fontId="7" fillId="0" borderId="0" xfId="0" applyFont="1" applyAlignment="1"/>
    <xf numFmtId="0" fontId="9" fillId="0" borderId="0" xfId="0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1" applyFont="1" applyAlignment="1">
      <alignment horizontal="left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/>
    </xf>
    <xf numFmtId="0" fontId="4" fillId="0" borderId="5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2" fontId="6" fillId="0" borderId="0" xfId="1" applyNumberFormat="1" applyAlignment="1">
      <alignment horizontal="center"/>
    </xf>
    <xf numFmtId="2" fontId="0" fillId="0" borderId="0" xfId="1" applyNumberFormat="1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31" workbookViewId="0">
      <selection activeCell="A50" sqref="A1:L50"/>
    </sheetView>
  </sheetViews>
  <sheetFormatPr defaultColWidth="9" defaultRowHeight="14.25"/>
  <cols>
    <col min="1" max="1" width="4.375" customWidth="1"/>
    <col min="2" max="2" width="30.875" customWidth="1"/>
    <col min="3" max="3" width="10.875" customWidth="1"/>
    <col min="4" max="4" width="11.375" customWidth="1"/>
    <col min="5" max="5" width="5.75" customWidth="1"/>
    <col min="6" max="6" width="10.625" customWidth="1"/>
    <col min="7" max="7" width="10.125" customWidth="1"/>
    <col min="8" max="8" width="8.25" customWidth="1"/>
    <col min="9" max="9" width="8.875" customWidth="1"/>
    <col min="10" max="10" width="7.875" customWidth="1"/>
    <col min="11" max="11" width="10" customWidth="1"/>
    <col min="12" max="12" width="10.125" customWidth="1"/>
  </cols>
  <sheetData>
    <row r="1" spans="1:12" ht="15">
      <c r="A1" s="1"/>
      <c r="B1" s="44" t="s">
        <v>440</v>
      </c>
      <c r="C1" s="59" t="s">
        <v>448</v>
      </c>
      <c r="D1" s="59"/>
      <c r="E1" s="59"/>
      <c r="F1" s="59"/>
      <c r="G1" s="59"/>
      <c r="I1" s="84" t="s">
        <v>452</v>
      </c>
      <c r="J1" s="84"/>
      <c r="K1" s="84"/>
      <c r="L1" s="84"/>
    </row>
    <row r="2" spans="1:12" ht="15">
      <c r="A2" s="1" t="s">
        <v>372</v>
      </c>
      <c r="B2" s="1"/>
    </row>
    <row r="3" spans="1:12" ht="15">
      <c r="A3" s="1" t="s">
        <v>373</v>
      </c>
      <c r="B3" s="1"/>
    </row>
    <row r="5" spans="1:12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7</v>
      </c>
      <c r="I5" s="68" t="s">
        <v>8</v>
      </c>
      <c r="J5" s="68" t="s">
        <v>374</v>
      </c>
      <c r="K5" s="68" t="s">
        <v>375</v>
      </c>
      <c r="L5" s="68" t="s">
        <v>79</v>
      </c>
    </row>
    <row r="6" spans="1:12" ht="78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11">
        <v>12</v>
      </c>
    </row>
    <row r="8" spans="1:12">
      <c r="A8" s="3">
        <v>1</v>
      </c>
      <c r="B8" s="3" t="s">
        <v>376</v>
      </c>
      <c r="C8" s="3"/>
      <c r="D8" s="4" t="s">
        <v>66</v>
      </c>
      <c r="E8" s="4" t="s">
        <v>14</v>
      </c>
      <c r="F8" s="6">
        <v>10000</v>
      </c>
      <c r="G8" s="6"/>
      <c r="H8" s="6"/>
      <c r="I8" s="6"/>
      <c r="J8" s="6">
        <f>G8*F8</f>
        <v>0</v>
      </c>
      <c r="K8" s="6">
        <f>L8-J8</f>
        <v>0</v>
      </c>
      <c r="L8" s="6">
        <f t="shared" ref="L8" si="0">F8*I8</f>
        <v>0</v>
      </c>
    </row>
    <row r="9" spans="1:12">
      <c r="A9" s="3">
        <v>2</v>
      </c>
      <c r="B9" s="3" t="s">
        <v>377</v>
      </c>
      <c r="C9" s="3"/>
      <c r="D9" s="4" t="s">
        <v>378</v>
      </c>
      <c r="E9" s="4" t="s">
        <v>14</v>
      </c>
      <c r="F9" s="6">
        <v>1200</v>
      </c>
      <c r="G9" s="6"/>
      <c r="H9" s="6"/>
      <c r="I9" s="6"/>
      <c r="J9" s="6">
        <f>G9*F9</f>
        <v>0</v>
      </c>
      <c r="K9" s="6">
        <f>L9-J9</f>
        <v>0</v>
      </c>
      <c r="L9" s="6">
        <f t="shared" ref="L9:L19" si="1">F9*I9</f>
        <v>0</v>
      </c>
    </row>
    <row r="10" spans="1:12" ht="22.5">
      <c r="A10" s="3">
        <v>3</v>
      </c>
      <c r="B10" s="7" t="s">
        <v>379</v>
      </c>
      <c r="C10" s="3"/>
      <c r="D10" s="4" t="s">
        <v>378</v>
      </c>
      <c r="E10" s="4" t="s">
        <v>14</v>
      </c>
      <c r="F10" s="6">
        <v>1900</v>
      </c>
      <c r="G10" s="6"/>
      <c r="H10" s="6"/>
      <c r="I10" s="6"/>
      <c r="J10" s="6">
        <f t="shared" ref="J10" si="2">G10*F10</f>
        <v>0</v>
      </c>
      <c r="K10" s="6">
        <f t="shared" ref="K10" si="3">L10-J10</f>
        <v>0</v>
      </c>
      <c r="L10" s="6">
        <f t="shared" si="1"/>
        <v>0</v>
      </c>
    </row>
    <row r="11" spans="1:12" ht="22.5">
      <c r="A11" s="3">
        <v>4</v>
      </c>
      <c r="B11" s="7" t="s">
        <v>380</v>
      </c>
      <c r="C11" s="3"/>
      <c r="D11" s="4" t="s">
        <v>381</v>
      </c>
      <c r="E11" s="4" t="s">
        <v>14</v>
      </c>
      <c r="F11" s="6">
        <v>1000</v>
      </c>
      <c r="G11" s="6"/>
      <c r="H11" s="6"/>
      <c r="I11" s="6"/>
      <c r="J11" s="6">
        <f t="shared" ref="J11:J27" si="4">G11*F11</f>
        <v>0</v>
      </c>
      <c r="K11" s="6">
        <f t="shared" ref="K11:K33" si="5">L11-J11</f>
        <v>0</v>
      </c>
      <c r="L11" s="6">
        <f t="shared" si="1"/>
        <v>0</v>
      </c>
    </row>
    <row r="12" spans="1:12" ht="22.5">
      <c r="A12" s="3">
        <v>5</v>
      </c>
      <c r="B12" s="7" t="s">
        <v>382</v>
      </c>
      <c r="C12" s="3"/>
      <c r="D12" s="4" t="s">
        <v>383</v>
      </c>
      <c r="E12" s="4" t="s">
        <v>14</v>
      </c>
      <c r="F12" s="6">
        <v>1900</v>
      </c>
      <c r="G12" s="6"/>
      <c r="H12" s="6"/>
      <c r="I12" s="6"/>
      <c r="J12" s="6">
        <f t="shared" si="4"/>
        <v>0</v>
      </c>
      <c r="K12" s="6">
        <f t="shared" si="5"/>
        <v>0</v>
      </c>
      <c r="L12" s="6">
        <f t="shared" si="1"/>
        <v>0</v>
      </c>
    </row>
    <row r="13" spans="1:12" ht="22.5">
      <c r="A13" s="3">
        <v>6</v>
      </c>
      <c r="B13" s="7" t="s">
        <v>384</v>
      </c>
      <c r="C13" s="3"/>
      <c r="D13" s="4" t="s">
        <v>378</v>
      </c>
      <c r="E13" s="4" t="s">
        <v>14</v>
      </c>
      <c r="F13" s="6">
        <v>2200</v>
      </c>
      <c r="G13" s="6"/>
      <c r="H13" s="6"/>
      <c r="I13" s="6"/>
      <c r="J13" s="6">
        <f t="shared" si="4"/>
        <v>0</v>
      </c>
      <c r="K13" s="6">
        <f t="shared" si="5"/>
        <v>0</v>
      </c>
      <c r="L13" s="6">
        <f t="shared" si="1"/>
        <v>0</v>
      </c>
    </row>
    <row r="14" spans="1:12" ht="22.5">
      <c r="A14" s="3">
        <v>7</v>
      </c>
      <c r="B14" s="7" t="s">
        <v>385</v>
      </c>
      <c r="C14" s="3"/>
      <c r="D14" s="4" t="s">
        <v>386</v>
      </c>
      <c r="E14" s="4" t="s">
        <v>14</v>
      </c>
      <c r="F14" s="6">
        <v>2200</v>
      </c>
      <c r="G14" s="6"/>
      <c r="H14" s="6"/>
      <c r="I14" s="6"/>
      <c r="J14" s="6">
        <f t="shared" si="4"/>
        <v>0</v>
      </c>
      <c r="K14" s="6">
        <f t="shared" si="5"/>
        <v>0</v>
      </c>
      <c r="L14" s="6">
        <f t="shared" si="1"/>
        <v>0</v>
      </c>
    </row>
    <row r="15" spans="1:12">
      <c r="A15" s="3">
        <v>8</v>
      </c>
      <c r="B15" s="3" t="s">
        <v>418</v>
      </c>
      <c r="C15" s="3"/>
      <c r="D15" s="4" t="s">
        <v>387</v>
      </c>
      <c r="E15" s="4" t="s">
        <v>14</v>
      </c>
      <c r="F15" s="6">
        <v>600</v>
      </c>
      <c r="G15" s="6"/>
      <c r="H15" s="6"/>
      <c r="I15" s="6"/>
      <c r="J15" s="6">
        <f t="shared" si="4"/>
        <v>0</v>
      </c>
      <c r="K15" s="6">
        <f t="shared" si="5"/>
        <v>0</v>
      </c>
      <c r="L15" s="6">
        <f t="shared" si="1"/>
        <v>0</v>
      </c>
    </row>
    <row r="16" spans="1:12">
      <c r="A16" s="3">
        <v>9</v>
      </c>
      <c r="B16" s="3" t="s">
        <v>418</v>
      </c>
      <c r="C16" s="3"/>
      <c r="D16" s="4" t="s">
        <v>388</v>
      </c>
      <c r="E16" s="4" t="s">
        <v>14</v>
      </c>
      <c r="F16" s="6">
        <v>600</v>
      </c>
      <c r="G16" s="6"/>
      <c r="H16" s="6"/>
      <c r="I16" s="6"/>
      <c r="J16" s="6">
        <f t="shared" si="4"/>
        <v>0</v>
      </c>
      <c r="K16" s="6">
        <f t="shared" si="5"/>
        <v>0</v>
      </c>
      <c r="L16" s="6">
        <f t="shared" si="1"/>
        <v>0</v>
      </c>
    </row>
    <row r="17" spans="1:12">
      <c r="A17" s="3">
        <v>10</v>
      </c>
      <c r="B17" s="3" t="s">
        <v>389</v>
      </c>
      <c r="C17" s="3"/>
      <c r="D17" s="4" t="s">
        <v>222</v>
      </c>
      <c r="E17" s="4" t="s">
        <v>210</v>
      </c>
      <c r="F17" s="6">
        <v>500</v>
      </c>
      <c r="G17" s="6"/>
      <c r="H17" s="6"/>
      <c r="I17" s="6"/>
      <c r="J17" s="6">
        <f>F17*G17</f>
        <v>0</v>
      </c>
      <c r="K17" s="6">
        <f t="shared" si="5"/>
        <v>0</v>
      </c>
      <c r="L17" s="6">
        <f t="shared" si="1"/>
        <v>0</v>
      </c>
    </row>
    <row r="18" spans="1:12" ht="22.5">
      <c r="A18" s="3">
        <v>11</v>
      </c>
      <c r="B18" s="7" t="s">
        <v>390</v>
      </c>
      <c r="C18" s="3"/>
      <c r="D18" s="4" t="s">
        <v>58</v>
      </c>
      <c r="E18" s="4" t="s">
        <v>14</v>
      </c>
      <c r="F18" s="6">
        <v>2100</v>
      </c>
      <c r="G18" s="6"/>
      <c r="H18" s="6"/>
      <c r="I18" s="6"/>
      <c r="J18" s="6">
        <f t="shared" si="4"/>
        <v>0</v>
      </c>
      <c r="K18" s="6">
        <f t="shared" si="5"/>
        <v>0</v>
      </c>
      <c r="L18" s="6">
        <f t="shared" si="1"/>
        <v>0</v>
      </c>
    </row>
    <row r="19" spans="1:12" ht="22.5">
      <c r="A19" s="3">
        <v>12</v>
      </c>
      <c r="B19" s="7" t="s">
        <v>417</v>
      </c>
      <c r="C19" s="3"/>
      <c r="D19" s="4" t="s">
        <v>391</v>
      </c>
      <c r="E19" s="4" t="s">
        <v>14</v>
      </c>
      <c r="F19" s="6">
        <v>9000</v>
      </c>
      <c r="G19" s="6"/>
      <c r="H19" s="6"/>
      <c r="I19" s="6"/>
      <c r="J19" s="6">
        <f t="shared" si="4"/>
        <v>0</v>
      </c>
      <c r="K19" s="6">
        <f t="shared" si="5"/>
        <v>0</v>
      </c>
      <c r="L19" s="6">
        <f t="shared" si="1"/>
        <v>0</v>
      </c>
    </row>
    <row r="20" spans="1:12">
      <c r="A20" s="3">
        <v>13</v>
      </c>
      <c r="B20" s="3" t="s">
        <v>392</v>
      </c>
      <c r="C20" s="3"/>
      <c r="D20" s="4" t="s">
        <v>393</v>
      </c>
      <c r="E20" s="4" t="s">
        <v>394</v>
      </c>
      <c r="F20" s="6">
        <v>20000</v>
      </c>
      <c r="G20" s="6"/>
      <c r="H20" s="6"/>
      <c r="I20" s="6"/>
      <c r="J20" s="6">
        <f t="shared" si="4"/>
        <v>0</v>
      </c>
      <c r="K20" s="6">
        <f t="shared" si="5"/>
        <v>0</v>
      </c>
      <c r="L20" s="6">
        <f t="shared" ref="L20" si="6">F20*I20</f>
        <v>0</v>
      </c>
    </row>
    <row r="21" spans="1:12" ht="22.5">
      <c r="A21" s="3">
        <v>14</v>
      </c>
      <c r="B21" s="7" t="s">
        <v>395</v>
      </c>
      <c r="C21" s="3"/>
      <c r="D21" s="4" t="s">
        <v>396</v>
      </c>
      <c r="E21" s="4" t="s">
        <v>14</v>
      </c>
      <c r="F21" s="6">
        <v>22</v>
      </c>
      <c r="G21" s="6"/>
      <c r="H21" s="6"/>
      <c r="I21" s="6"/>
      <c r="J21" s="6">
        <f t="shared" si="4"/>
        <v>0</v>
      </c>
      <c r="K21" s="6">
        <f t="shared" si="5"/>
        <v>0</v>
      </c>
      <c r="L21" s="6">
        <f t="shared" ref="L21:L33" si="7">F21*I21</f>
        <v>0</v>
      </c>
    </row>
    <row r="22" spans="1:12">
      <c r="A22" s="3">
        <v>15</v>
      </c>
      <c r="B22" s="3" t="s">
        <v>397</v>
      </c>
      <c r="C22" s="3"/>
      <c r="D22" s="4" t="s">
        <v>16</v>
      </c>
      <c r="E22" s="4" t="s">
        <v>16</v>
      </c>
      <c r="F22" s="6">
        <v>200</v>
      </c>
      <c r="G22" s="6"/>
      <c r="H22" s="6"/>
      <c r="I22" s="6"/>
      <c r="J22" s="6">
        <f t="shared" si="4"/>
        <v>0</v>
      </c>
      <c r="K22" s="6">
        <f t="shared" si="5"/>
        <v>0</v>
      </c>
      <c r="L22" s="6">
        <f t="shared" si="7"/>
        <v>0</v>
      </c>
    </row>
    <row r="23" spans="1:12">
      <c r="A23" s="3">
        <v>16</v>
      </c>
      <c r="B23" s="3" t="s">
        <v>398</v>
      </c>
      <c r="C23" s="3"/>
      <c r="D23" s="4" t="s">
        <v>16</v>
      </c>
      <c r="E23" s="4" t="s">
        <v>16</v>
      </c>
      <c r="F23" s="6">
        <v>249</v>
      </c>
      <c r="G23" s="6"/>
      <c r="H23" s="6"/>
      <c r="I23" s="6"/>
      <c r="J23" s="6">
        <f t="shared" si="4"/>
        <v>0</v>
      </c>
      <c r="K23" s="6">
        <f t="shared" si="5"/>
        <v>0</v>
      </c>
      <c r="L23" s="6">
        <f t="shared" si="7"/>
        <v>0</v>
      </c>
    </row>
    <row r="24" spans="1:12" ht="33.75">
      <c r="A24" s="3">
        <v>17</v>
      </c>
      <c r="B24" s="7" t="s">
        <v>399</v>
      </c>
      <c r="C24" s="3"/>
      <c r="D24" s="4" t="s">
        <v>400</v>
      </c>
      <c r="E24" s="4" t="s">
        <v>14</v>
      </c>
      <c r="F24" s="6">
        <v>1900</v>
      </c>
      <c r="G24" s="6"/>
      <c r="H24" s="6"/>
      <c r="I24" s="6"/>
      <c r="J24" s="6">
        <f t="shared" si="4"/>
        <v>0</v>
      </c>
      <c r="K24" s="6">
        <f t="shared" si="5"/>
        <v>0</v>
      </c>
      <c r="L24" s="6">
        <f t="shared" si="7"/>
        <v>0</v>
      </c>
    </row>
    <row r="25" spans="1:12" ht="33.75">
      <c r="A25" s="3">
        <v>18</v>
      </c>
      <c r="B25" s="7" t="s">
        <v>433</v>
      </c>
      <c r="C25" s="3"/>
      <c r="D25" s="41" t="s">
        <v>434</v>
      </c>
      <c r="E25" s="4" t="s">
        <v>14</v>
      </c>
      <c r="F25" s="6">
        <v>1800</v>
      </c>
      <c r="G25" s="6"/>
      <c r="H25" s="6"/>
      <c r="I25" s="6"/>
      <c r="J25" s="6">
        <f t="shared" si="4"/>
        <v>0</v>
      </c>
      <c r="K25" s="6">
        <f t="shared" si="5"/>
        <v>0</v>
      </c>
      <c r="L25" s="6">
        <f t="shared" si="7"/>
        <v>0</v>
      </c>
    </row>
    <row r="26" spans="1:12" ht="22.5">
      <c r="A26" s="3">
        <v>19</v>
      </c>
      <c r="B26" s="7" t="s">
        <v>416</v>
      </c>
      <c r="C26" s="3"/>
      <c r="D26" s="4" t="s">
        <v>14</v>
      </c>
      <c r="E26" s="4" t="s">
        <v>14</v>
      </c>
      <c r="F26" s="6">
        <v>1400</v>
      </c>
      <c r="G26" s="6"/>
      <c r="H26" s="6"/>
      <c r="I26" s="6"/>
      <c r="J26" s="6">
        <f t="shared" si="4"/>
        <v>0</v>
      </c>
      <c r="K26" s="6">
        <f t="shared" si="5"/>
        <v>0</v>
      </c>
      <c r="L26" s="6">
        <f t="shared" si="7"/>
        <v>0</v>
      </c>
    </row>
    <row r="27" spans="1:12" ht="22.5">
      <c r="A27" s="3">
        <v>20</v>
      </c>
      <c r="B27" s="7" t="s">
        <v>415</v>
      </c>
      <c r="C27" s="3"/>
      <c r="D27" s="4" t="s">
        <v>401</v>
      </c>
      <c r="E27" s="4" t="s">
        <v>14</v>
      </c>
      <c r="F27" s="6">
        <v>1500</v>
      </c>
      <c r="G27" s="6"/>
      <c r="H27" s="6"/>
      <c r="I27" s="6"/>
      <c r="J27" s="6">
        <f t="shared" si="4"/>
        <v>0</v>
      </c>
      <c r="K27" s="6">
        <f t="shared" si="5"/>
        <v>0</v>
      </c>
      <c r="L27" s="6">
        <f t="shared" si="7"/>
        <v>0</v>
      </c>
    </row>
    <row r="28" spans="1:12">
      <c r="A28" s="3">
        <v>21</v>
      </c>
      <c r="B28" s="3" t="s">
        <v>402</v>
      </c>
      <c r="C28" s="3"/>
      <c r="D28" s="4" t="s">
        <v>403</v>
      </c>
      <c r="E28" s="4" t="s">
        <v>14</v>
      </c>
      <c r="F28" s="6">
        <v>1500</v>
      </c>
      <c r="G28" s="6"/>
      <c r="H28" s="6"/>
      <c r="I28" s="6"/>
      <c r="J28" s="6">
        <f t="shared" ref="J28" si="8">G28*F28</f>
        <v>0</v>
      </c>
      <c r="K28" s="6">
        <f t="shared" si="5"/>
        <v>0</v>
      </c>
      <c r="L28" s="6">
        <f t="shared" si="7"/>
        <v>0</v>
      </c>
    </row>
    <row r="29" spans="1:12" ht="22.5">
      <c r="A29" s="3">
        <v>22</v>
      </c>
      <c r="B29" s="7" t="s">
        <v>404</v>
      </c>
      <c r="C29" s="3"/>
      <c r="D29" s="4" t="s">
        <v>387</v>
      </c>
      <c r="E29" s="4" t="s">
        <v>14</v>
      </c>
      <c r="F29" s="6">
        <v>1600</v>
      </c>
      <c r="G29" s="6"/>
      <c r="H29" s="6"/>
      <c r="I29" s="6"/>
      <c r="J29" s="6">
        <f>G29*F29</f>
        <v>0</v>
      </c>
      <c r="K29" s="6">
        <f t="shared" si="5"/>
        <v>0</v>
      </c>
      <c r="L29" s="6">
        <f t="shared" si="7"/>
        <v>0</v>
      </c>
    </row>
    <row r="30" spans="1:12">
      <c r="A30" s="3">
        <v>23</v>
      </c>
      <c r="B30" s="3" t="s">
        <v>405</v>
      </c>
      <c r="C30" s="3"/>
      <c r="D30" s="4" t="s">
        <v>388</v>
      </c>
      <c r="E30" s="4" t="s">
        <v>14</v>
      </c>
      <c r="F30" s="6">
        <v>2000</v>
      </c>
      <c r="G30" s="6"/>
      <c r="H30" s="6"/>
      <c r="I30" s="6"/>
      <c r="J30" s="6">
        <f>G30*F30</f>
        <v>0</v>
      </c>
      <c r="K30" s="6">
        <f t="shared" si="5"/>
        <v>0</v>
      </c>
      <c r="L30" s="6">
        <f t="shared" si="7"/>
        <v>0</v>
      </c>
    </row>
    <row r="31" spans="1:12">
      <c r="A31" s="3">
        <v>24</v>
      </c>
      <c r="B31" s="3" t="s">
        <v>406</v>
      </c>
      <c r="C31" s="3"/>
      <c r="D31" s="4" t="s">
        <v>407</v>
      </c>
      <c r="E31" s="4" t="s">
        <v>14</v>
      </c>
      <c r="F31" s="6">
        <v>20</v>
      </c>
      <c r="G31" s="6"/>
      <c r="H31" s="6"/>
      <c r="I31" s="6"/>
      <c r="J31" s="6">
        <f>G31*F31</f>
        <v>0</v>
      </c>
      <c r="K31" s="6">
        <f t="shared" si="5"/>
        <v>0</v>
      </c>
      <c r="L31" s="6">
        <f t="shared" si="7"/>
        <v>0</v>
      </c>
    </row>
    <row r="32" spans="1:12">
      <c r="A32" s="3">
        <v>25</v>
      </c>
      <c r="B32" s="3" t="s">
        <v>408</v>
      </c>
      <c r="C32" s="3"/>
      <c r="D32" s="4" t="s">
        <v>13</v>
      </c>
      <c r="E32" s="4" t="s">
        <v>16</v>
      </c>
      <c r="F32" s="6">
        <v>400</v>
      </c>
      <c r="G32" s="6"/>
      <c r="H32" s="6"/>
      <c r="I32" s="6"/>
      <c r="J32" s="6">
        <f>G32*F32</f>
        <v>0</v>
      </c>
      <c r="K32" s="6">
        <f t="shared" si="5"/>
        <v>0</v>
      </c>
      <c r="L32" s="6">
        <f t="shared" si="7"/>
        <v>0</v>
      </c>
    </row>
    <row r="33" spans="1:12">
      <c r="A33" s="3">
        <v>26</v>
      </c>
      <c r="B33" s="3" t="s">
        <v>409</v>
      </c>
      <c r="C33" s="3"/>
      <c r="D33" s="4" t="s">
        <v>13</v>
      </c>
      <c r="E33" s="4" t="s">
        <v>16</v>
      </c>
      <c r="F33" s="6">
        <v>20</v>
      </c>
      <c r="G33" s="6"/>
      <c r="H33" s="6"/>
      <c r="I33" s="6"/>
      <c r="J33" s="6">
        <f>G33*F33</f>
        <v>0</v>
      </c>
      <c r="K33" s="6">
        <f t="shared" si="5"/>
        <v>0</v>
      </c>
      <c r="L33" s="6">
        <f t="shared" si="7"/>
        <v>0</v>
      </c>
    </row>
    <row r="34" spans="1:1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</row>
    <row r="35" spans="1:12">
      <c r="A35" s="65" t="s">
        <v>410</v>
      </c>
      <c r="B35" s="66"/>
      <c r="C35" s="66"/>
      <c r="D35" s="66"/>
      <c r="E35" s="66"/>
      <c r="F35" s="66"/>
      <c r="G35" s="66"/>
      <c r="H35" s="66"/>
      <c r="I35" s="67"/>
      <c r="J35" s="12">
        <f t="shared" ref="J35" si="9">SUM(J8:J33)</f>
        <v>0</v>
      </c>
      <c r="K35" s="12">
        <f>SUM(K8:K33)</f>
        <v>0</v>
      </c>
      <c r="L35" s="6">
        <f>SUM(L8:L33)</f>
        <v>0</v>
      </c>
    </row>
    <row r="36" spans="1:12">
      <c r="A36" s="60"/>
      <c r="B36" s="60"/>
    </row>
    <row r="37" spans="1:12">
      <c r="A37" s="61"/>
      <c r="B37" s="61"/>
    </row>
    <row r="38" spans="1:12">
      <c r="A38" t="s">
        <v>27</v>
      </c>
    </row>
    <row r="39" spans="1:1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9" t="s"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9" t="s">
        <v>29</v>
      </c>
      <c r="L41" s="13"/>
    </row>
    <row r="42" spans="1:12">
      <c r="A42" s="9" t="s">
        <v>438</v>
      </c>
    </row>
    <row r="43" spans="1:12">
      <c r="A43" s="9" t="s">
        <v>414</v>
      </c>
    </row>
    <row r="44" spans="1:1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>
      <c r="A45" s="10" t="s">
        <v>30</v>
      </c>
    </row>
    <row r="48" spans="1:12">
      <c r="B48" t="s">
        <v>436</v>
      </c>
      <c r="I48" t="s">
        <v>412</v>
      </c>
    </row>
    <row r="49" spans="2:9">
      <c r="B49" s="43" t="s">
        <v>437</v>
      </c>
      <c r="I49" t="s">
        <v>413</v>
      </c>
    </row>
  </sheetData>
  <mergeCells count="18">
    <mergeCell ref="A44:L44"/>
    <mergeCell ref="I1:L1"/>
    <mergeCell ref="C1:G1"/>
    <mergeCell ref="A36:B37"/>
    <mergeCell ref="A34:L34"/>
    <mergeCell ref="A35:I3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A31" sqref="A1:L31"/>
    </sheetView>
  </sheetViews>
  <sheetFormatPr defaultColWidth="9" defaultRowHeight="14.25"/>
  <cols>
    <col min="1" max="1" width="4" customWidth="1"/>
    <col min="2" max="2" width="24.125" customWidth="1"/>
    <col min="3" max="3" width="18" customWidth="1"/>
    <col min="4" max="4" width="9.25" customWidth="1"/>
    <col min="5" max="5" width="5.875" customWidth="1"/>
    <col min="6" max="6" width="10.25" customWidth="1"/>
    <col min="7" max="7" width="9.25" customWidth="1"/>
    <col min="8" max="8" width="9.625" customWidth="1"/>
    <col min="9" max="9" width="9.75" customWidth="1"/>
    <col min="10" max="10" width="10.625" customWidth="1"/>
    <col min="11" max="11" width="10.5" customWidth="1"/>
    <col min="12" max="12" width="11.25" customWidth="1"/>
    <col min="14" max="14" width="28" customWidth="1"/>
  </cols>
  <sheetData>
    <row r="1" spans="1:14" ht="15">
      <c r="A1" s="1"/>
      <c r="B1" s="44" t="s">
        <v>440</v>
      </c>
      <c r="C1" s="59" t="s">
        <v>448</v>
      </c>
      <c r="D1" s="59"/>
      <c r="E1" s="59"/>
      <c r="F1" s="59"/>
      <c r="G1" s="59"/>
      <c r="J1" s="84" t="s">
        <v>452</v>
      </c>
      <c r="K1" s="84"/>
      <c r="L1" s="84"/>
    </row>
    <row r="2" spans="1:14" ht="15">
      <c r="A2" s="1" t="s">
        <v>441</v>
      </c>
      <c r="B2" s="1"/>
    </row>
    <row r="3" spans="1:14" ht="15">
      <c r="A3" s="1" t="s">
        <v>411</v>
      </c>
      <c r="B3" s="1"/>
    </row>
    <row r="4" spans="1:14" ht="9" customHeight="1"/>
    <row r="5" spans="1:14" ht="33.75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7</v>
      </c>
      <c r="I5" s="68" t="s">
        <v>8</v>
      </c>
      <c r="J5" s="68" t="s">
        <v>9</v>
      </c>
      <c r="K5" s="68" t="s">
        <v>10</v>
      </c>
      <c r="L5" s="68" t="s">
        <v>11</v>
      </c>
    </row>
    <row r="6" spans="1:14" ht="37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11">
        <v>12</v>
      </c>
    </row>
    <row r="8" spans="1:14">
      <c r="A8" s="3">
        <v>1</v>
      </c>
      <c r="B8" s="3" t="s">
        <v>12</v>
      </c>
      <c r="C8" s="3"/>
      <c r="D8" s="4" t="s">
        <v>13</v>
      </c>
      <c r="E8" s="4" t="s">
        <v>14</v>
      </c>
      <c r="F8" s="40">
        <v>70</v>
      </c>
      <c r="G8" s="40"/>
      <c r="H8" s="29"/>
      <c r="I8" s="28"/>
      <c r="J8" s="28">
        <f>(F8*G8)</f>
        <v>0</v>
      </c>
      <c r="K8" s="28">
        <f>(L8-J8)</f>
        <v>0</v>
      </c>
      <c r="L8" s="28">
        <f>(F8*I8)</f>
        <v>0</v>
      </c>
    </row>
    <row r="9" spans="1:14">
      <c r="A9" s="3">
        <v>2</v>
      </c>
      <c r="B9" s="3" t="s">
        <v>15</v>
      </c>
      <c r="C9" s="3"/>
      <c r="D9" s="4" t="s">
        <v>13</v>
      </c>
      <c r="E9" s="4" t="s">
        <v>16</v>
      </c>
      <c r="F9" s="40">
        <v>80</v>
      </c>
      <c r="G9" s="40"/>
      <c r="H9" s="29"/>
      <c r="I9" s="28"/>
      <c r="J9" s="28">
        <f>(F9*G9)</f>
        <v>0</v>
      </c>
      <c r="K9" s="28">
        <f>(L9-J9)</f>
        <v>0</v>
      </c>
      <c r="L9" s="28">
        <f>(F9*I9)</f>
        <v>0</v>
      </c>
    </row>
    <row r="10" spans="1:14">
      <c r="A10" s="3">
        <v>3</v>
      </c>
      <c r="B10" s="3" t="s">
        <v>17</v>
      </c>
      <c r="C10" s="3"/>
      <c r="D10" s="4" t="s">
        <v>13</v>
      </c>
      <c r="E10" s="4" t="s">
        <v>16</v>
      </c>
      <c r="F10" s="40">
        <v>20</v>
      </c>
      <c r="G10" s="40"/>
      <c r="H10" s="29"/>
      <c r="I10" s="28"/>
      <c r="J10" s="28">
        <f t="shared" ref="J10:J15" si="0">(F10*G10)</f>
        <v>0</v>
      </c>
      <c r="K10" s="28">
        <f t="shared" ref="K10:K15" si="1">(L10-J10)</f>
        <v>0</v>
      </c>
      <c r="L10" s="28">
        <f t="shared" ref="L10:L15" si="2">(F10*I10)</f>
        <v>0</v>
      </c>
    </row>
    <row r="11" spans="1:14">
      <c r="A11" s="3">
        <v>4</v>
      </c>
      <c r="B11" s="3" t="s">
        <v>18</v>
      </c>
      <c r="C11" s="3"/>
      <c r="D11" s="4" t="s">
        <v>13</v>
      </c>
      <c r="E11" s="4" t="s">
        <v>16</v>
      </c>
      <c r="F11" s="40">
        <v>800</v>
      </c>
      <c r="G11" s="40"/>
      <c r="H11" s="29"/>
      <c r="I11" s="28"/>
      <c r="J11" s="28">
        <f t="shared" si="0"/>
        <v>0</v>
      </c>
      <c r="K11" s="28">
        <f t="shared" si="1"/>
        <v>0</v>
      </c>
      <c r="L11" s="28">
        <f t="shared" si="2"/>
        <v>0</v>
      </c>
    </row>
    <row r="12" spans="1:14" ht="22.5">
      <c r="A12" s="3">
        <v>5</v>
      </c>
      <c r="B12" s="7" t="s">
        <v>19</v>
      </c>
      <c r="C12" s="3"/>
      <c r="D12" s="4" t="s">
        <v>20</v>
      </c>
      <c r="E12" s="4" t="s">
        <v>14</v>
      </c>
      <c r="F12" s="40">
        <v>1200</v>
      </c>
      <c r="G12" s="40"/>
      <c r="H12" s="29"/>
      <c r="I12" s="28"/>
      <c r="J12" s="28">
        <f t="shared" si="0"/>
        <v>0</v>
      </c>
      <c r="K12" s="28">
        <f t="shared" si="1"/>
        <v>0</v>
      </c>
      <c r="L12" s="28">
        <f t="shared" si="2"/>
        <v>0</v>
      </c>
      <c r="N12" s="37"/>
    </row>
    <row r="13" spans="1:14" ht="22.5">
      <c r="A13" s="3">
        <v>6</v>
      </c>
      <c r="B13" s="7" t="s">
        <v>22</v>
      </c>
      <c r="C13" s="3"/>
      <c r="D13" s="4" t="s">
        <v>21</v>
      </c>
      <c r="E13" s="4" t="s">
        <v>14</v>
      </c>
      <c r="F13" s="40">
        <v>1200</v>
      </c>
      <c r="G13" s="40"/>
      <c r="H13" s="29"/>
      <c r="I13" s="28"/>
      <c r="J13" s="28">
        <f t="shared" si="0"/>
        <v>0</v>
      </c>
      <c r="K13" s="28">
        <f t="shared" si="1"/>
        <v>0</v>
      </c>
      <c r="L13" s="28">
        <f t="shared" si="2"/>
        <v>0</v>
      </c>
    </row>
    <row r="14" spans="1:14" ht="22.5">
      <c r="A14" s="3">
        <v>7</v>
      </c>
      <c r="B14" s="7" t="s">
        <v>23</v>
      </c>
      <c r="C14" s="3"/>
      <c r="D14" s="4" t="s">
        <v>21</v>
      </c>
      <c r="E14" s="4" t="s">
        <v>14</v>
      </c>
      <c r="F14" s="40">
        <v>1200</v>
      </c>
      <c r="G14" s="40"/>
      <c r="H14" s="29"/>
      <c r="I14" s="28"/>
      <c r="J14" s="28">
        <f t="shared" si="0"/>
        <v>0</v>
      </c>
      <c r="K14" s="28">
        <f t="shared" si="1"/>
        <v>0</v>
      </c>
      <c r="L14" s="28">
        <f t="shared" si="2"/>
        <v>0</v>
      </c>
    </row>
    <row r="15" spans="1:14" ht="45">
      <c r="A15" s="49">
        <v>8</v>
      </c>
      <c r="B15" s="50" t="s">
        <v>24</v>
      </c>
      <c r="C15" s="50"/>
      <c r="D15" s="51" t="s">
        <v>25</v>
      </c>
      <c r="E15" s="51" t="s">
        <v>14</v>
      </c>
      <c r="F15" s="52">
        <v>140</v>
      </c>
      <c r="G15" s="52"/>
      <c r="H15" s="53"/>
      <c r="I15" s="54"/>
      <c r="J15" s="54">
        <f t="shared" si="0"/>
        <v>0</v>
      </c>
      <c r="K15" s="54">
        <f t="shared" si="1"/>
        <v>0</v>
      </c>
      <c r="L15" s="54">
        <f t="shared" si="2"/>
        <v>0</v>
      </c>
    </row>
    <row r="16" spans="1:14">
      <c r="A16" s="19"/>
      <c r="B16" s="34"/>
      <c r="C16" s="34"/>
      <c r="D16" s="8"/>
      <c r="E16" s="8"/>
      <c r="F16" s="35"/>
      <c r="G16" s="36"/>
      <c r="H16" s="36"/>
      <c r="I16" s="36"/>
      <c r="J16" s="36"/>
      <c r="K16" s="36"/>
      <c r="L16" s="38"/>
    </row>
    <row r="17" spans="1:14">
      <c r="A17" s="65" t="s">
        <v>26</v>
      </c>
      <c r="B17" s="66"/>
      <c r="C17" s="66"/>
      <c r="D17" s="66"/>
      <c r="E17" s="66"/>
      <c r="F17" s="66"/>
      <c r="G17" s="66"/>
      <c r="H17" s="66"/>
      <c r="I17" s="67"/>
      <c r="J17" s="27">
        <f t="shared" ref="J17" si="3">SUM(J8:J15)</f>
        <v>0</v>
      </c>
      <c r="K17" s="27">
        <f>SUM(K8:K15)</f>
        <v>0</v>
      </c>
      <c r="L17" s="27">
        <f>SUM(L8:L15)</f>
        <v>0</v>
      </c>
    </row>
    <row r="19" spans="1:14">
      <c r="A19" t="s">
        <v>27</v>
      </c>
      <c r="N19" s="39"/>
    </row>
    <row r="21" spans="1:14">
      <c r="A21" s="9" t="s">
        <v>28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>
      <c r="A22" s="9" t="s">
        <v>29</v>
      </c>
      <c r="J22" s="9"/>
      <c r="K22" s="9"/>
      <c r="L22" s="9"/>
    </row>
    <row r="23" spans="1:14">
      <c r="A23" s="9" t="s">
        <v>438</v>
      </c>
      <c r="L23" s="13"/>
    </row>
    <row r="24" spans="1:14">
      <c r="A24" s="9" t="s">
        <v>414</v>
      </c>
      <c r="K24" s="39"/>
    </row>
    <row r="25" spans="1:1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4">
      <c r="A26" s="10" t="s">
        <v>30</v>
      </c>
    </row>
    <row r="29" spans="1:14">
      <c r="B29" t="s">
        <v>436</v>
      </c>
      <c r="I29" t="s">
        <v>412</v>
      </c>
    </row>
    <row r="30" spans="1:14">
      <c r="B30" s="43" t="s">
        <v>437</v>
      </c>
      <c r="I30" t="s">
        <v>413</v>
      </c>
    </row>
  </sheetData>
  <mergeCells count="16">
    <mergeCell ref="A25:K25"/>
    <mergeCell ref="C1:G1"/>
    <mergeCell ref="J5:J6"/>
    <mergeCell ref="K5:K6"/>
    <mergeCell ref="L5:L6"/>
    <mergeCell ref="A17:I1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1:L1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3" workbookViewId="0">
      <selection activeCell="A52" sqref="A1:L52"/>
    </sheetView>
  </sheetViews>
  <sheetFormatPr defaultColWidth="9" defaultRowHeight="14.25"/>
  <cols>
    <col min="1" max="1" width="5.125" customWidth="1"/>
    <col min="2" max="2" width="27.5" customWidth="1"/>
    <col min="3" max="3" width="17.875" customWidth="1"/>
    <col min="4" max="4" width="10.875" customWidth="1"/>
    <col min="5" max="5" width="5.875" customWidth="1"/>
    <col min="6" max="6" width="11.25" customWidth="1"/>
    <col min="7" max="7" width="9.625" style="30" customWidth="1"/>
    <col min="8" max="8" width="7.375" customWidth="1"/>
    <col min="9" max="9" width="10.625" customWidth="1"/>
    <col min="10" max="10" width="9.875" style="30" customWidth="1"/>
    <col min="11" max="11" width="7.25" customWidth="1"/>
    <col min="12" max="12" width="9.5" customWidth="1"/>
  </cols>
  <sheetData>
    <row r="1" spans="1:12" ht="15">
      <c r="A1" s="1"/>
      <c r="B1" s="44" t="s">
        <v>440</v>
      </c>
      <c r="C1" s="59" t="s">
        <v>448</v>
      </c>
      <c r="D1" s="59"/>
      <c r="E1" s="59"/>
      <c r="F1" s="59"/>
      <c r="G1" s="59"/>
      <c r="J1" s="86" t="s">
        <v>452</v>
      </c>
      <c r="K1" s="85"/>
      <c r="L1" s="85"/>
    </row>
    <row r="2" spans="1:12" ht="15">
      <c r="A2" s="72" t="s">
        <v>442</v>
      </c>
      <c r="B2" s="72"/>
      <c r="G2"/>
    </row>
    <row r="3" spans="1:12" ht="15">
      <c r="A3" s="1" t="s">
        <v>31</v>
      </c>
      <c r="B3" s="1"/>
    </row>
    <row r="5" spans="1:12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79" t="s">
        <v>32</v>
      </c>
      <c r="H5" s="68" t="s">
        <v>33</v>
      </c>
      <c r="I5" s="68" t="s">
        <v>8</v>
      </c>
      <c r="J5" s="79" t="s">
        <v>9</v>
      </c>
      <c r="K5" s="68" t="s">
        <v>34</v>
      </c>
      <c r="L5" s="68" t="s">
        <v>35</v>
      </c>
    </row>
    <row r="6" spans="1:12" ht="43.5" customHeight="1">
      <c r="A6" s="69"/>
      <c r="B6" s="69"/>
      <c r="C6" s="69"/>
      <c r="D6" s="69"/>
      <c r="E6" s="69"/>
      <c r="F6" s="69"/>
      <c r="G6" s="80"/>
      <c r="H6" s="69"/>
      <c r="I6" s="69"/>
      <c r="J6" s="80"/>
      <c r="K6" s="69"/>
      <c r="L6" s="69"/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31">
        <v>7</v>
      </c>
      <c r="H7" s="2">
        <v>8</v>
      </c>
      <c r="I7" s="2">
        <v>9</v>
      </c>
      <c r="J7" s="31">
        <v>10</v>
      </c>
      <c r="K7" s="2">
        <v>11</v>
      </c>
      <c r="L7" s="11">
        <v>12</v>
      </c>
    </row>
    <row r="8" spans="1:12">
      <c r="A8" s="3">
        <v>1</v>
      </c>
      <c r="B8" s="3" t="s">
        <v>36</v>
      </c>
      <c r="C8" s="3"/>
      <c r="D8" s="4" t="s">
        <v>16</v>
      </c>
      <c r="E8" s="4" t="s">
        <v>16</v>
      </c>
      <c r="F8" s="6">
        <v>40</v>
      </c>
      <c r="G8" s="6"/>
      <c r="H8" s="6"/>
      <c r="I8" s="6"/>
      <c r="J8" s="6">
        <f>F8*G8</f>
        <v>0</v>
      </c>
      <c r="K8" s="6">
        <f t="shared" ref="K8" si="0">L8-J8</f>
        <v>0</v>
      </c>
      <c r="L8" s="6">
        <f t="shared" ref="L8" si="1">F8*I8</f>
        <v>0</v>
      </c>
    </row>
    <row r="9" spans="1:12">
      <c r="A9" s="3">
        <v>2</v>
      </c>
      <c r="B9" s="3" t="s">
        <v>37</v>
      </c>
      <c r="C9" s="3"/>
      <c r="D9" s="4" t="s">
        <v>16</v>
      </c>
      <c r="E9" s="4" t="s">
        <v>16</v>
      </c>
      <c r="F9" s="6">
        <v>40</v>
      </c>
      <c r="G9" s="6"/>
      <c r="H9" s="6"/>
      <c r="I9" s="6"/>
      <c r="J9" s="6">
        <f t="shared" ref="J9:J36" si="2">F9*G9</f>
        <v>0</v>
      </c>
      <c r="K9" s="6">
        <f t="shared" ref="K9:K36" si="3">L9-J9</f>
        <v>0</v>
      </c>
      <c r="L9" s="6">
        <f t="shared" ref="L9:L36" si="4">F9*I9</f>
        <v>0</v>
      </c>
    </row>
    <row r="10" spans="1:12">
      <c r="A10" s="3">
        <v>3</v>
      </c>
      <c r="B10" s="3" t="s">
        <v>38</v>
      </c>
      <c r="C10" s="3"/>
      <c r="D10" s="4" t="s">
        <v>39</v>
      </c>
      <c r="E10" s="4" t="s">
        <v>14</v>
      </c>
      <c r="F10" s="6">
        <v>1300</v>
      </c>
      <c r="G10" s="6"/>
      <c r="H10" s="6"/>
      <c r="I10" s="6"/>
      <c r="J10" s="6">
        <f t="shared" si="2"/>
        <v>0</v>
      </c>
      <c r="K10" s="6">
        <f t="shared" si="3"/>
        <v>0</v>
      </c>
      <c r="L10" s="6">
        <f t="shared" si="4"/>
        <v>0</v>
      </c>
    </row>
    <row r="11" spans="1:12">
      <c r="A11" s="3">
        <v>4</v>
      </c>
      <c r="B11" s="3" t="s">
        <v>40</v>
      </c>
      <c r="C11" s="3"/>
      <c r="D11" s="4" t="s">
        <v>41</v>
      </c>
      <c r="E11" s="4" t="s">
        <v>14</v>
      </c>
      <c r="F11" s="6">
        <v>300</v>
      </c>
      <c r="G11" s="6"/>
      <c r="H11" s="6"/>
      <c r="I11" s="6"/>
      <c r="J11" s="6">
        <f t="shared" si="2"/>
        <v>0</v>
      </c>
      <c r="K11" s="6">
        <f t="shared" si="3"/>
        <v>0</v>
      </c>
      <c r="L11" s="6">
        <f t="shared" si="4"/>
        <v>0</v>
      </c>
    </row>
    <row r="12" spans="1:12">
      <c r="A12" s="3">
        <v>5</v>
      </c>
      <c r="B12" s="3" t="s">
        <v>42</v>
      </c>
      <c r="C12" s="3"/>
      <c r="D12" s="4" t="s">
        <v>43</v>
      </c>
      <c r="E12" s="4" t="s">
        <v>14</v>
      </c>
      <c r="F12" s="6">
        <v>1300</v>
      </c>
      <c r="G12" s="6"/>
      <c r="H12" s="6"/>
      <c r="I12" s="6"/>
      <c r="J12" s="6">
        <f t="shared" si="2"/>
        <v>0</v>
      </c>
      <c r="K12" s="6">
        <f t="shared" si="3"/>
        <v>0</v>
      </c>
      <c r="L12" s="6">
        <f t="shared" si="4"/>
        <v>0</v>
      </c>
    </row>
    <row r="13" spans="1:12">
      <c r="A13" s="3">
        <v>6</v>
      </c>
      <c r="B13" s="3" t="s">
        <v>44</v>
      </c>
      <c r="C13" s="3"/>
      <c r="D13" s="4" t="s">
        <v>43</v>
      </c>
      <c r="E13" s="4" t="s">
        <v>14</v>
      </c>
      <c r="F13" s="6">
        <v>1300</v>
      </c>
      <c r="G13" s="6"/>
      <c r="H13" s="6"/>
      <c r="I13" s="6"/>
      <c r="J13" s="6">
        <f t="shared" si="2"/>
        <v>0</v>
      </c>
      <c r="K13" s="6">
        <f t="shared" si="3"/>
        <v>0</v>
      </c>
      <c r="L13" s="6">
        <f t="shared" si="4"/>
        <v>0</v>
      </c>
    </row>
    <row r="14" spans="1:12">
      <c r="A14" s="3">
        <v>7</v>
      </c>
      <c r="B14" s="3" t="s">
        <v>45</v>
      </c>
      <c r="C14" s="3"/>
      <c r="D14" s="4" t="s">
        <v>43</v>
      </c>
      <c r="E14" s="4" t="s">
        <v>14</v>
      </c>
      <c r="F14" s="6">
        <v>1600</v>
      </c>
      <c r="G14" s="6"/>
      <c r="H14" s="6"/>
      <c r="I14" s="6"/>
      <c r="J14" s="6">
        <f t="shared" si="2"/>
        <v>0</v>
      </c>
      <c r="K14" s="6">
        <f t="shared" si="3"/>
        <v>0</v>
      </c>
      <c r="L14" s="6">
        <f t="shared" si="4"/>
        <v>0</v>
      </c>
    </row>
    <row r="15" spans="1:12">
      <c r="A15" s="3">
        <v>8</v>
      </c>
      <c r="B15" s="3" t="s">
        <v>46</v>
      </c>
      <c r="C15" s="3"/>
      <c r="D15" s="4" t="s">
        <v>43</v>
      </c>
      <c r="E15" s="4" t="s">
        <v>14</v>
      </c>
      <c r="F15" s="6">
        <v>1600</v>
      </c>
      <c r="G15" s="6"/>
      <c r="H15" s="6"/>
      <c r="I15" s="6"/>
      <c r="J15" s="6">
        <f t="shared" si="2"/>
        <v>0</v>
      </c>
      <c r="K15" s="6">
        <f t="shared" si="3"/>
        <v>0</v>
      </c>
      <c r="L15" s="6">
        <f t="shared" si="4"/>
        <v>0</v>
      </c>
    </row>
    <row r="16" spans="1:12">
      <c r="A16" s="3">
        <v>9</v>
      </c>
      <c r="B16" s="3" t="s">
        <v>47</v>
      </c>
      <c r="C16" s="3"/>
      <c r="D16" s="4" t="s">
        <v>13</v>
      </c>
      <c r="E16" s="4" t="s">
        <v>16</v>
      </c>
      <c r="F16" s="6">
        <v>200</v>
      </c>
      <c r="G16" s="6"/>
      <c r="H16" s="6"/>
      <c r="I16" s="6"/>
      <c r="J16" s="6">
        <f t="shared" si="2"/>
        <v>0</v>
      </c>
      <c r="K16" s="6">
        <f t="shared" si="3"/>
        <v>0</v>
      </c>
      <c r="L16" s="6">
        <f t="shared" si="4"/>
        <v>0</v>
      </c>
    </row>
    <row r="17" spans="1:12">
      <c r="A17" s="3">
        <v>10</v>
      </c>
      <c r="B17" s="3" t="s">
        <v>48</v>
      </c>
      <c r="C17" s="3"/>
      <c r="D17" s="4" t="s">
        <v>49</v>
      </c>
      <c r="E17" s="4" t="s">
        <v>14</v>
      </c>
      <c r="F17" s="6">
        <v>900</v>
      </c>
      <c r="G17" s="6"/>
      <c r="H17" s="6"/>
      <c r="I17" s="6"/>
      <c r="J17" s="6">
        <f t="shared" si="2"/>
        <v>0</v>
      </c>
      <c r="K17" s="6">
        <f t="shared" si="3"/>
        <v>0</v>
      </c>
      <c r="L17" s="6">
        <f t="shared" si="4"/>
        <v>0</v>
      </c>
    </row>
    <row r="18" spans="1:12">
      <c r="A18" s="3">
        <v>11</v>
      </c>
      <c r="B18" s="3" t="s">
        <v>50</v>
      </c>
      <c r="C18" s="3"/>
      <c r="D18" s="4" t="s">
        <v>39</v>
      </c>
      <c r="E18" s="4" t="s">
        <v>14</v>
      </c>
      <c r="F18" s="6">
        <v>28000</v>
      </c>
      <c r="G18" s="6"/>
      <c r="H18" s="6"/>
      <c r="I18" s="6"/>
      <c r="J18" s="6">
        <f t="shared" si="2"/>
        <v>0</v>
      </c>
      <c r="K18" s="6">
        <f t="shared" si="3"/>
        <v>0</v>
      </c>
      <c r="L18" s="6">
        <f t="shared" si="4"/>
        <v>0</v>
      </c>
    </row>
    <row r="19" spans="1:12">
      <c r="A19" s="3">
        <v>12</v>
      </c>
      <c r="B19" s="3" t="s">
        <v>51</v>
      </c>
      <c r="C19" s="3"/>
      <c r="D19" s="4" t="s">
        <v>43</v>
      </c>
      <c r="E19" s="4" t="s">
        <v>14</v>
      </c>
      <c r="F19" s="6">
        <v>1800</v>
      </c>
      <c r="G19" s="6"/>
      <c r="H19" s="6"/>
      <c r="I19" s="6"/>
      <c r="J19" s="6">
        <f t="shared" si="2"/>
        <v>0</v>
      </c>
      <c r="K19" s="6">
        <f t="shared" si="3"/>
        <v>0</v>
      </c>
      <c r="L19" s="6">
        <f t="shared" si="4"/>
        <v>0</v>
      </c>
    </row>
    <row r="20" spans="1:12">
      <c r="A20" s="3">
        <v>13</v>
      </c>
      <c r="B20" s="3" t="s">
        <v>52</v>
      </c>
      <c r="C20" s="3"/>
      <c r="D20" s="4" t="s">
        <v>43</v>
      </c>
      <c r="E20" s="4" t="s">
        <v>14</v>
      </c>
      <c r="F20" s="6">
        <v>1800</v>
      </c>
      <c r="G20" s="6"/>
      <c r="H20" s="6"/>
      <c r="I20" s="6"/>
      <c r="J20" s="6">
        <f t="shared" si="2"/>
        <v>0</v>
      </c>
      <c r="K20" s="6">
        <f t="shared" si="3"/>
        <v>0</v>
      </c>
      <c r="L20" s="6">
        <f t="shared" si="4"/>
        <v>0</v>
      </c>
    </row>
    <row r="21" spans="1:12">
      <c r="A21" s="3">
        <v>14</v>
      </c>
      <c r="B21" s="3" t="s">
        <v>53</v>
      </c>
      <c r="C21" s="3"/>
      <c r="D21" s="4" t="s">
        <v>43</v>
      </c>
      <c r="E21" s="4" t="s">
        <v>14</v>
      </c>
      <c r="F21" s="6">
        <v>1800</v>
      </c>
      <c r="G21" s="6"/>
      <c r="H21" s="6"/>
      <c r="I21" s="6"/>
      <c r="J21" s="6">
        <f t="shared" si="2"/>
        <v>0</v>
      </c>
      <c r="K21" s="6">
        <f t="shared" si="3"/>
        <v>0</v>
      </c>
      <c r="L21" s="6">
        <f t="shared" si="4"/>
        <v>0</v>
      </c>
    </row>
    <row r="22" spans="1:12">
      <c r="A22" s="3">
        <v>15</v>
      </c>
      <c r="B22" s="3" t="s">
        <v>54</v>
      </c>
      <c r="C22" s="3"/>
      <c r="D22" s="4" t="s">
        <v>39</v>
      </c>
      <c r="E22" s="4" t="s">
        <v>14</v>
      </c>
      <c r="F22" s="6">
        <v>1600</v>
      </c>
      <c r="G22" s="6"/>
      <c r="H22" s="6"/>
      <c r="I22" s="6"/>
      <c r="J22" s="6">
        <f t="shared" si="2"/>
        <v>0</v>
      </c>
      <c r="K22" s="6">
        <f t="shared" si="3"/>
        <v>0</v>
      </c>
      <c r="L22" s="6">
        <f t="shared" si="4"/>
        <v>0</v>
      </c>
    </row>
    <row r="23" spans="1:12">
      <c r="A23" s="3">
        <v>16</v>
      </c>
      <c r="B23" s="3" t="s">
        <v>55</v>
      </c>
      <c r="C23" s="3"/>
      <c r="D23" s="4" t="s">
        <v>39</v>
      </c>
      <c r="E23" s="4" t="s">
        <v>14</v>
      </c>
      <c r="F23" s="6">
        <v>1600</v>
      </c>
      <c r="G23" s="6"/>
      <c r="H23" s="6"/>
      <c r="I23" s="6"/>
      <c r="J23" s="6">
        <f t="shared" si="2"/>
        <v>0</v>
      </c>
      <c r="K23" s="6">
        <f t="shared" si="3"/>
        <v>0</v>
      </c>
      <c r="L23" s="6">
        <f t="shared" si="4"/>
        <v>0</v>
      </c>
    </row>
    <row r="24" spans="1:12">
      <c r="A24" s="3">
        <v>17</v>
      </c>
      <c r="B24" s="3" t="s">
        <v>56</v>
      </c>
      <c r="C24" s="3"/>
      <c r="D24" s="4" t="s">
        <v>39</v>
      </c>
      <c r="E24" s="4" t="s">
        <v>14</v>
      </c>
      <c r="F24" s="6">
        <v>1600</v>
      </c>
      <c r="G24" s="6"/>
      <c r="H24" s="6"/>
      <c r="I24" s="6"/>
      <c r="J24" s="6">
        <f t="shared" si="2"/>
        <v>0</v>
      </c>
      <c r="K24" s="6">
        <f t="shared" si="3"/>
        <v>0</v>
      </c>
      <c r="L24" s="6">
        <f t="shared" si="4"/>
        <v>0</v>
      </c>
    </row>
    <row r="25" spans="1:12">
      <c r="A25" s="3">
        <v>18</v>
      </c>
      <c r="B25" s="3" t="s">
        <v>57</v>
      </c>
      <c r="C25" s="3"/>
      <c r="D25" s="4" t="s">
        <v>58</v>
      </c>
      <c r="E25" s="4" t="s">
        <v>14</v>
      </c>
      <c r="F25" s="6">
        <v>600</v>
      </c>
      <c r="G25" s="6"/>
      <c r="H25" s="6"/>
      <c r="I25" s="6"/>
      <c r="J25" s="6">
        <f t="shared" si="2"/>
        <v>0</v>
      </c>
      <c r="K25" s="6">
        <f t="shared" si="3"/>
        <v>0</v>
      </c>
      <c r="L25" s="6">
        <f t="shared" si="4"/>
        <v>0</v>
      </c>
    </row>
    <row r="26" spans="1:12">
      <c r="A26" s="3">
        <v>19</v>
      </c>
      <c r="B26" s="3" t="s">
        <v>59</v>
      </c>
      <c r="C26" s="3"/>
      <c r="D26" s="4" t="s">
        <v>58</v>
      </c>
      <c r="E26" s="4" t="s">
        <v>14</v>
      </c>
      <c r="F26" s="6">
        <v>11000</v>
      </c>
      <c r="G26" s="6"/>
      <c r="H26" s="6"/>
      <c r="I26" s="6"/>
      <c r="J26" s="6">
        <f t="shared" si="2"/>
        <v>0</v>
      </c>
      <c r="K26" s="6">
        <f t="shared" si="3"/>
        <v>0</v>
      </c>
      <c r="L26" s="6">
        <f t="shared" si="4"/>
        <v>0</v>
      </c>
    </row>
    <row r="27" spans="1:12">
      <c r="A27" s="3">
        <v>20</v>
      </c>
      <c r="B27" s="3" t="s">
        <v>60</v>
      </c>
      <c r="C27" s="3"/>
      <c r="D27" s="4" t="s">
        <v>49</v>
      </c>
      <c r="E27" s="4" t="s">
        <v>14</v>
      </c>
      <c r="F27" s="6">
        <v>500</v>
      </c>
      <c r="G27" s="6"/>
      <c r="H27" s="6"/>
      <c r="I27" s="6"/>
      <c r="J27" s="6">
        <f t="shared" si="2"/>
        <v>0</v>
      </c>
      <c r="K27" s="6">
        <f t="shared" si="3"/>
        <v>0</v>
      </c>
      <c r="L27" s="6">
        <f t="shared" si="4"/>
        <v>0</v>
      </c>
    </row>
    <row r="28" spans="1:12">
      <c r="A28" s="3">
        <v>21</v>
      </c>
      <c r="B28" s="3" t="s">
        <v>61</v>
      </c>
      <c r="C28" s="3"/>
      <c r="D28" s="4" t="s">
        <v>62</v>
      </c>
      <c r="E28" s="4" t="s">
        <v>14</v>
      </c>
      <c r="F28" s="6">
        <v>500</v>
      </c>
      <c r="G28" s="6"/>
      <c r="H28" s="6"/>
      <c r="I28" s="6"/>
      <c r="J28" s="6">
        <f t="shared" si="2"/>
        <v>0</v>
      </c>
      <c r="K28" s="6">
        <f t="shared" si="3"/>
        <v>0</v>
      </c>
      <c r="L28" s="6">
        <f t="shared" si="4"/>
        <v>0</v>
      </c>
    </row>
    <row r="29" spans="1:12">
      <c r="A29" s="3">
        <v>22</v>
      </c>
      <c r="B29" s="3" t="s">
        <v>63</v>
      </c>
      <c r="C29" s="3"/>
      <c r="D29" s="4" t="s">
        <v>64</v>
      </c>
      <c r="E29" s="4" t="s">
        <v>14</v>
      </c>
      <c r="F29" s="6">
        <v>500</v>
      </c>
      <c r="G29" s="6"/>
      <c r="H29" s="6"/>
      <c r="I29" s="6"/>
      <c r="J29" s="6">
        <f t="shared" si="2"/>
        <v>0</v>
      </c>
      <c r="K29" s="6">
        <f t="shared" si="3"/>
        <v>0</v>
      </c>
      <c r="L29" s="6">
        <f t="shared" si="4"/>
        <v>0</v>
      </c>
    </row>
    <row r="30" spans="1:12">
      <c r="A30" s="3">
        <v>23</v>
      </c>
      <c r="B30" s="3" t="s">
        <v>65</v>
      </c>
      <c r="C30" s="3"/>
      <c r="D30" s="4" t="s">
        <v>58</v>
      </c>
      <c r="E30" s="4" t="s">
        <v>14</v>
      </c>
      <c r="F30" s="6">
        <v>500</v>
      </c>
      <c r="G30" s="6"/>
      <c r="H30" s="6"/>
      <c r="I30" s="6"/>
      <c r="J30" s="6">
        <f t="shared" si="2"/>
        <v>0</v>
      </c>
      <c r="K30" s="6">
        <f t="shared" si="3"/>
        <v>0</v>
      </c>
      <c r="L30" s="6">
        <f t="shared" si="4"/>
        <v>0</v>
      </c>
    </row>
    <row r="31" spans="1:12">
      <c r="A31" s="3">
        <v>24</v>
      </c>
      <c r="B31" s="3" t="s">
        <v>67</v>
      </c>
      <c r="C31" s="3"/>
      <c r="D31" s="4" t="s">
        <v>16</v>
      </c>
      <c r="E31" s="4" t="s">
        <v>16</v>
      </c>
      <c r="F31" s="6">
        <v>20</v>
      </c>
      <c r="G31" s="6"/>
      <c r="H31" s="6"/>
      <c r="I31" s="6"/>
      <c r="J31" s="6">
        <f t="shared" si="2"/>
        <v>0</v>
      </c>
      <c r="K31" s="6">
        <f t="shared" si="3"/>
        <v>0</v>
      </c>
      <c r="L31" s="6">
        <f t="shared" si="4"/>
        <v>0</v>
      </c>
    </row>
    <row r="32" spans="1:12">
      <c r="A32" s="3">
        <v>25</v>
      </c>
      <c r="B32" s="3" t="s">
        <v>68</v>
      </c>
      <c r="C32" s="3"/>
      <c r="D32" s="4" t="s">
        <v>43</v>
      </c>
      <c r="E32" s="4" t="s">
        <v>14</v>
      </c>
      <c r="F32" s="6">
        <v>1100</v>
      </c>
      <c r="G32" s="6"/>
      <c r="H32" s="6"/>
      <c r="I32" s="6"/>
      <c r="J32" s="6">
        <f>G32*F32</f>
        <v>0</v>
      </c>
      <c r="K32" s="6">
        <f t="shared" si="3"/>
        <v>0</v>
      </c>
      <c r="L32" s="6">
        <f t="shared" si="4"/>
        <v>0</v>
      </c>
    </row>
    <row r="33" spans="1:12">
      <c r="A33" s="3">
        <v>26</v>
      </c>
      <c r="B33" s="3" t="s">
        <v>69</v>
      </c>
      <c r="C33" s="3"/>
      <c r="D33" s="4" t="s">
        <v>70</v>
      </c>
      <c r="E33" s="4" t="s">
        <v>14</v>
      </c>
      <c r="F33" s="6">
        <v>1200</v>
      </c>
      <c r="G33" s="6"/>
      <c r="H33" s="6"/>
      <c r="I33" s="6"/>
      <c r="J33" s="6">
        <f t="shared" si="2"/>
        <v>0</v>
      </c>
      <c r="K33" s="6">
        <f t="shared" si="3"/>
        <v>0</v>
      </c>
      <c r="L33" s="6">
        <f t="shared" si="4"/>
        <v>0</v>
      </c>
    </row>
    <row r="34" spans="1:12">
      <c r="A34" s="3">
        <v>27</v>
      </c>
      <c r="B34" s="3" t="s">
        <v>71</v>
      </c>
      <c r="C34" s="3"/>
      <c r="D34" s="4" t="s">
        <v>43</v>
      </c>
      <c r="E34" s="4" t="s">
        <v>14</v>
      </c>
      <c r="F34" s="6">
        <v>1500</v>
      </c>
      <c r="G34" s="6"/>
      <c r="H34" s="6"/>
      <c r="I34" s="6"/>
      <c r="J34" s="6">
        <f t="shared" si="2"/>
        <v>0</v>
      </c>
      <c r="K34" s="6">
        <f t="shared" si="3"/>
        <v>0</v>
      </c>
      <c r="L34" s="6">
        <f t="shared" si="4"/>
        <v>0</v>
      </c>
    </row>
    <row r="35" spans="1:12">
      <c r="A35" s="3">
        <v>28</v>
      </c>
      <c r="B35" s="3" t="s">
        <v>72</v>
      </c>
      <c r="C35" s="4"/>
      <c r="D35" s="4" t="s">
        <v>16</v>
      </c>
      <c r="E35" s="4" t="s">
        <v>16</v>
      </c>
      <c r="F35" s="17">
        <v>25</v>
      </c>
      <c r="G35" s="6"/>
      <c r="H35" s="6"/>
      <c r="I35" s="17"/>
      <c r="J35" s="6">
        <f t="shared" si="2"/>
        <v>0</v>
      </c>
      <c r="K35" s="6">
        <f t="shared" si="3"/>
        <v>0</v>
      </c>
      <c r="L35" s="17">
        <f t="shared" si="4"/>
        <v>0</v>
      </c>
    </row>
    <row r="36" spans="1:12">
      <c r="A36" s="3">
        <v>29</v>
      </c>
      <c r="B36" s="3" t="s">
        <v>73</v>
      </c>
      <c r="C36" s="4"/>
      <c r="D36" s="4" t="s">
        <v>16</v>
      </c>
      <c r="E36" s="4" t="s">
        <v>16</v>
      </c>
      <c r="F36" s="17">
        <v>25</v>
      </c>
      <c r="G36" s="6"/>
      <c r="H36" s="6"/>
      <c r="I36" s="17"/>
      <c r="J36" s="6">
        <f t="shared" si="2"/>
        <v>0</v>
      </c>
      <c r="K36" s="6">
        <f t="shared" si="3"/>
        <v>0</v>
      </c>
      <c r="L36" s="17">
        <f t="shared" si="4"/>
        <v>0</v>
      </c>
    </row>
    <row r="37" spans="1:12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</row>
    <row r="38" spans="1:12">
      <c r="A38" s="76" t="s">
        <v>74</v>
      </c>
      <c r="B38" s="77"/>
      <c r="C38" s="77"/>
      <c r="D38" s="77"/>
      <c r="E38" s="77"/>
      <c r="F38" s="77"/>
      <c r="G38" s="77"/>
      <c r="H38" s="77"/>
      <c r="I38" s="78"/>
      <c r="J38" s="33">
        <f>SUM(J8:J36)</f>
        <v>0</v>
      </c>
      <c r="K38" s="33">
        <f>SUM(K8:K36)</f>
        <v>0</v>
      </c>
      <c r="L38" s="33">
        <f>SUM(L8:L36)</f>
        <v>0</v>
      </c>
    </row>
    <row r="40" spans="1:12">
      <c r="A40" t="s">
        <v>27</v>
      </c>
    </row>
    <row r="42" spans="1:12">
      <c r="A42" s="9" t="s">
        <v>28</v>
      </c>
      <c r="B42" s="9"/>
      <c r="C42" s="9"/>
      <c r="D42" s="9"/>
      <c r="E42" s="9"/>
      <c r="F42" s="9"/>
      <c r="G42" s="9"/>
      <c r="H42" s="9"/>
      <c r="I42" s="9"/>
      <c r="J42" s="32"/>
      <c r="K42" s="9"/>
    </row>
    <row r="43" spans="1:12">
      <c r="A43" s="9" t="s">
        <v>29</v>
      </c>
      <c r="G43"/>
      <c r="J43" s="32"/>
      <c r="K43" s="9"/>
    </row>
    <row r="44" spans="1:12">
      <c r="A44" s="9" t="s">
        <v>438</v>
      </c>
      <c r="G44"/>
    </row>
    <row r="45" spans="1:12">
      <c r="A45" s="9" t="s">
        <v>414</v>
      </c>
      <c r="G45"/>
    </row>
    <row r="46" spans="1:12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2">
      <c r="A47" s="10" t="s">
        <v>30</v>
      </c>
    </row>
    <row r="50" spans="2:10">
      <c r="B50" t="s">
        <v>436</v>
      </c>
      <c r="H50" t="s">
        <v>412</v>
      </c>
      <c r="J50"/>
    </row>
    <row r="51" spans="2:10">
      <c r="B51" s="43" t="s">
        <v>437</v>
      </c>
      <c r="H51" t="s">
        <v>413</v>
      </c>
      <c r="J51"/>
    </row>
  </sheetData>
  <mergeCells count="18">
    <mergeCell ref="A46:K46"/>
    <mergeCell ref="J1:L1"/>
    <mergeCell ref="C1:G1"/>
    <mergeCell ref="A2:B2"/>
    <mergeCell ref="A37:L37"/>
    <mergeCell ref="A38:I3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" right="0" top="0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60" workbookViewId="0">
      <selection activeCell="A79" sqref="A1:L79"/>
    </sheetView>
  </sheetViews>
  <sheetFormatPr defaultColWidth="9" defaultRowHeight="14.25"/>
  <cols>
    <col min="1" max="1" width="5.125" customWidth="1"/>
    <col min="2" max="2" width="27.75" customWidth="1"/>
    <col min="3" max="3" width="14" customWidth="1"/>
    <col min="4" max="4" width="12.75" customWidth="1"/>
    <col min="5" max="5" width="9.75" customWidth="1"/>
    <col min="6" max="7" width="9.375" customWidth="1"/>
    <col min="8" max="8" width="6.125" customWidth="1"/>
    <col min="9" max="9" width="9.25" customWidth="1"/>
    <col min="10" max="10" width="10.875" customWidth="1"/>
    <col min="11" max="11" width="8.25" customWidth="1"/>
    <col min="12" max="12" width="10.5" customWidth="1"/>
  </cols>
  <sheetData>
    <row r="1" spans="1:12" ht="15">
      <c r="A1" s="1"/>
      <c r="B1" s="44" t="s">
        <v>440</v>
      </c>
      <c r="C1" s="59" t="s">
        <v>448</v>
      </c>
      <c r="D1" s="59"/>
      <c r="E1" s="59"/>
      <c r="F1" s="59"/>
      <c r="G1" s="59"/>
      <c r="J1" s="84" t="s">
        <v>452</v>
      </c>
      <c r="K1" s="84"/>
      <c r="L1" s="84"/>
    </row>
    <row r="2" spans="1:12" ht="15">
      <c r="A2" s="72" t="s">
        <v>443</v>
      </c>
      <c r="B2" s="72"/>
    </row>
    <row r="3" spans="1:12" ht="15">
      <c r="A3" s="1" t="s">
        <v>75</v>
      </c>
      <c r="B3" s="1"/>
    </row>
    <row r="5" spans="1:12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76</v>
      </c>
      <c r="I5" s="68" t="s">
        <v>8</v>
      </c>
      <c r="J5" s="68" t="s">
        <v>77</v>
      </c>
      <c r="K5" s="68" t="s">
        <v>78</v>
      </c>
      <c r="L5" s="68" t="s">
        <v>79</v>
      </c>
    </row>
    <row r="6" spans="1:12" ht="52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11">
        <v>12</v>
      </c>
    </row>
    <row r="8" spans="1:12">
      <c r="A8" s="3">
        <v>1</v>
      </c>
      <c r="B8" s="3" t="s">
        <v>80</v>
      </c>
      <c r="C8" s="3"/>
      <c r="D8" s="4" t="s">
        <v>16</v>
      </c>
      <c r="E8" s="4" t="s">
        <v>16</v>
      </c>
      <c r="F8" s="5">
        <v>50</v>
      </c>
      <c r="G8" s="6"/>
      <c r="H8" s="18"/>
      <c r="I8" s="28"/>
      <c r="J8" s="6">
        <f>G8*F8</f>
        <v>0</v>
      </c>
      <c r="K8" s="6">
        <f>L8-J8</f>
        <v>0</v>
      </c>
      <c r="L8" s="6">
        <f t="shared" ref="L8" si="0">F8*I8</f>
        <v>0</v>
      </c>
    </row>
    <row r="9" spans="1:12">
      <c r="A9" s="3">
        <v>2</v>
      </c>
      <c r="B9" s="3" t="s">
        <v>81</v>
      </c>
      <c r="C9" s="3"/>
      <c r="D9" s="4" t="s">
        <v>16</v>
      </c>
      <c r="E9" s="4" t="s">
        <v>16</v>
      </c>
      <c r="F9" s="5">
        <v>50</v>
      </c>
      <c r="G9" s="6"/>
      <c r="H9" s="18"/>
      <c r="I9" s="28"/>
      <c r="J9" s="6">
        <f t="shared" ref="J9" si="1">G9*F9</f>
        <v>0</v>
      </c>
      <c r="K9" s="6">
        <f t="shared" ref="K9" si="2">L9-J9</f>
        <v>0</v>
      </c>
      <c r="L9" s="6">
        <f t="shared" ref="L9:L38" si="3">F9*I9</f>
        <v>0</v>
      </c>
    </row>
    <row r="10" spans="1:12">
      <c r="A10" s="3">
        <v>3</v>
      </c>
      <c r="B10" s="3" t="s">
        <v>82</v>
      </c>
      <c r="C10" s="3"/>
      <c r="D10" s="4" t="s">
        <v>16</v>
      </c>
      <c r="E10" s="4" t="s">
        <v>16</v>
      </c>
      <c r="F10" s="5">
        <v>60</v>
      </c>
      <c r="G10" s="6"/>
      <c r="H10" s="18"/>
      <c r="I10" s="28"/>
      <c r="J10" s="6">
        <f t="shared" ref="J10:J41" si="4">G10*F10</f>
        <v>0</v>
      </c>
      <c r="K10" s="6">
        <f t="shared" ref="K10:K41" si="5">L10-J10</f>
        <v>0</v>
      </c>
      <c r="L10" s="6">
        <f t="shared" si="3"/>
        <v>0</v>
      </c>
    </row>
    <row r="11" spans="1:12">
      <c r="A11" s="3">
        <v>4</v>
      </c>
      <c r="B11" s="3" t="s">
        <v>83</v>
      </c>
      <c r="C11" s="3"/>
      <c r="D11" s="4" t="s">
        <v>16</v>
      </c>
      <c r="E11" s="4" t="s">
        <v>16</v>
      </c>
      <c r="F11" s="5">
        <v>40</v>
      </c>
      <c r="G11" s="6"/>
      <c r="H11" s="18"/>
      <c r="I11" s="28"/>
      <c r="J11" s="6">
        <f t="shared" si="4"/>
        <v>0</v>
      </c>
      <c r="K11" s="6">
        <f t="shared" si="5"/>
        <v>0</v>
      </c>
      <c r="L11" s="6">
        <f t="shared" si="3"/>
        <v>0</v>
      </c>
    </row>
    <row r="12" spans="1:12">
      <c r="A12" s="3">
        <v>5</v>
      </c>
      <c r="B12" s="3" t="s">
        <v>84</v>
      </c>
      <c r="C12" s="3"/>
      <c r="D12" s="4" t="s">
        <v>16</v>
      </c>
      <c r="E12" s="4" t="s">
        <v>16</v>
      </c>
      <c r="F12" s="5">
        <v>40</v>
      </c>
      <c r="G12" s="6"/>
      <c r="H12" s="18"/>
      <c r="I12" s="28"/>
      <c r="J12" s="6">
        <f t="shared" si="4"/>
        <v>0</v>
      </c>
      <c r="K12" s="6">
        <f t="shared" si="5"/>
        <v>0</v>
      </c>
      <c r="L12" s="6">
        <f t="shared" si="3"/>
        <v>0</v>
      </c>
    </row>
    <row r="13" spans="1:12">
      <c r="A13" s="3">
        <v>6</v>
      </c>
      <c r="B13" s="3" t="s">
        <v>85</v>
      </c>
      <c r="C13" s="3"/>
      <c r="D13" s="4" t="s">
        <v>16</v>
      </c>
      <c r="E13" s="4" t="s">
        <v>16</v>
      </c>
      <c r="F13" s="5">
        <v>1000</v>
      </c>
      <c r="G13" s="6"/>
      <c r="H13" s="18"/>
      <c r="I13" s="28"/>
      <c r="J13" s="6">
        <f t="shared" si="4"/>
        <v>0</v>
      </c>
      <c r="K13" s="6">
        <f t="shared" si="5"/>
        <v>0</v>
      </c>
      <c r="L13" s="6">
        <f t="shared" si="3"/>
        <v>0</v>
      </c>
    </row>
    <row r="14" spans="1:12">
      <c r="A14" s="3">
        <v>7</v>
      </c>
      <c r="B14" s="3" t="s">
        <v>86</v>
      </c>
      <c r="C14" s="3"/>
      <c r="D14" s="4" t="s">
        <v>16</v>
      </c>
      <c r="E14" s="4" t="s">
        <v>16</v>
      </c>
      <c r="F14" s="5">
        <v>100</v>
      </c>
      <c r="G14" s="6"/>
      <c r="H14" s="18"/>
      <c r="I14" s="28"/>
      <c r="J14" s="6">
        <f t="shared" si="4"/>
        <v>0</v>
      </c>
      <c r="K14" s="6">
        <f t="shared" si="5"/>
        <v>0</v>
      </c>
      <c r="L14" s="6">
        <f t="shared" si="3"/>
        <v>0</v>
      </c>
    </row>
    <row r="15" spans="1:12">
      <c r="A15" s="3">
        <v>8</v>
      </c>
      <c r="B15" s="3" t="s">
        <v>87</v>
      </c>
      <c r="C15" s="3"/>
      <c r="D15" s="4" t="s">
        <v>16</v>
      </c>
      <c r="E15" s="4" t="s">
        <v>16</v>
      </c>
      <c r="F15" s="5">
        <v>100</v>
      </c>
      <c r="G15" s="6"/>
      <c r="H15" s="18"/>
      <c r="I15" s="28"/>
      <c r="J15" s="6">
        <f t="shared" si="4"/>
        <v>0</v>
      </c>
      <c r="K15" s="6">
        <f t="shared" si="5"/>
        <v>0</v>
      </c>
      <c r="L15" s="6">
        <f t="shared" si="3"/>
        <v>0</v>
      </c>
    </row>
    <row r="16" spans="1:12">
      <c r="A16" s="3">
        <v>9</v>
      </c>
      <c r="B16" s="3" t="s">
        <v>88</v>
      </c>
      <c r="C16" s="3"/>
      <c r="D16" s="4" t="s">
        <v>16</v>
      </c>
      <c r="E16" s="4" t="s">
        <v>16</v>
      </c>
      <c r="F16" s="5">
        <v>150</v>
      </c>
      <c r="G16" s="6"/>
      <c r="H16" s="18"/>
      <c r="I16" s="28"/>
      <c r="J16" s="6">
        <f t="shared" si="4"/>
        <v>0</v>
      </c>
      <c r="K16" s="6">
        <f t="shared" si="5"/>
        <v>0</v>
      </c>
      <c r="L16" s="6">
        <f t="shared" si="3"/>
        <v>0</v>
      </c>
    </row>
    <row r="17" spans="1:12">
      <c r="A17" s="3">
        <v>10</v>
      </c>
      <c r="B17" s="3" t="s">
        <v>89</v>
      </c>
      <c r="C17" s="3"/>
      <c r="D17" s="4" t="s">
        <v>16</v>
      </c>
      <c r="E17" s="4" t="s">
        <v>16</v>
      </c>
      <c r="F17" s="5">
        <v>150</v>
      </c>
      <c r="G17" s="6"/>
      <c r="H17" s="18"/>
      <c r="I17" s="28"/>
      <c r="J17" s="6">
        <f t="shared" si="4"/>
        <v>0</v>
      </c>
      <c r="K17" s="6">
        <f t="shared" si="5"/>
        <v>0</v>
      </c>
      <c r="L17" s="6">
        <f t="shared" si="3"/>
        <v>0</v>
      </c>
    </row>
    <row r="18" spans="1:12">
      <c r="A18" s="3">
        <v>11</v>
      </c>
      <c r="B18" s="3" t="s">
        <v>90</v>
      </c>
      <c r="C18" s="3"/>
      <c r="D18" s="4" t="s">
        <v>16</v>
      </c>
      <c r="E18" s="4" t="s">
        <v>16</v>
      </c>
      <c r="F18" s="5">
        <v>350</v>
      </c>
      <c r="G18" s="6"/>
      <c r="H18" s="18"/>
      <c r="I18" s="28"/>
      <c r="J18" s="6">
        <f t="shared" si="4"/>
        <v>0</v>
      </c>
      <c r="K18" s="6">
        <f t="shared" si="5"/>
        <v>0</v>
      </c>
      <c r="L18" s="6">
        <f t="shared" si="3"/>
        <v>0</v>
      </c>
    </row>
    <row r="19" spans="1:12">
      <c r="A19" s="3">
        <v>12</v>
      </c>
      <c r="B19" s="3" t="s">
        <v>91</v>
      </c>
      <c r="C19" s="3"/>
      <c r="D19" s="4" t="s">
        <v>16</v>
      </c>
      <c r="E19" s="4" t="s">
        <v>16</v>
      </c>
      <c r="F19" s="5">
        <v>90</v>
      </c>
      <c r="G19" s="6"/>
      <c r="H19" s="18"/>
      <c r="I19" s="28"/>
      <c r="J19" s="6">
        <f t="shared" si="4"/>
        <v>0</v>
      </c>
      <c r="K19" s="6">
        <f t="shared" si="5"/>
        <v>0</v>
      </c>
      <c r="L19" s="6">
        <f t="shared" si="3"/>
        <v>0</v>
      </c>
    </row>
    <row r="20" spans="1:12">
      <c r="A20" s="3">
        <v>13</v>
      </c>
      <c r="B20" s="3" t="s">
        <v>92</v>
      </c>
      <c r="C20" s="3"/>
      <c r="D20" s="4" t="s">
        <v>16</v>
      </c>
      <c r="E20" s="4" t="s">
        <v>16</v>
      </c>
      <c r="F20" s="5">
        <v>250</v>
      </c>
      <c r="G20" s="6"/>
      <c r="H20" s="18"/>
      <c r="I20" s="28"/>
      <c r="J20" s="6">
        <f t="shared" si="4"/>
        <v>0</v>
      </c>
      <c r="K20" s="6">
        <f t="shared" si="5"/>
        <v>0</v>
      </c>
      <c r="L20" s="6">
        <f t="shared" si="3"/>
        <v>0</v>
      </c>
    </row>
    <row r="21" spans="1:12">
      <c r="A21" s="3">
        <v>14</v>
      </c>
      <c r="B21" s="3" t="s">
        <v>93</v>
      </c>
      <c r="C21" s="3"/>
      <c r="D21" s="4" t="s">
        <v>16</v>
      </c>
      <c r="E21" s="4" t="s">
        <v>16</v>
      </c>
      <c r="F21" s="5">
        <v>80</v>
      </c>
      <c r="G21" s="6"/>
      <c r="H21" s="18"/>
      <c r="I21" s="28"/>
      <c r="J21" s="6">
        <f t="shared" si="4"/>
        <v>0</v>
      </c>
      <c r="K21" s="6">
        <f t="shared" si="5"/>
        <v>0</v>
      </c>
      <c r="L21" s="6">
        <f t="shared" si="3"/>
        <v>0</v>
      </c>
    </row>
    <row r="22" spans="1:12">
      <c r="A22" s="3">
        <v>15</v>
      </c>
      <c r="B22" s="3" t="s">
        <v>94</v>
      </c>
      <c r="C22" s="3"/>
      <c r="D22" s="4" t="s">
        <v>16</v>
      </c>
      <c r="E22" s="4" t="s">
        <v>16</v>
      </c>
      <c r="F22" s="5">
        <v>40</v>
      </c>
      <c r="G22" s="6"/>
      <c r="H22" s="18"/>
      <c r="I22" s="28"/>
      <c r="J22" s="6">
        <f t="shared" si="4"/>
        <v>0</v>
      </c>
      <c r="K22" s="6">
        <f t="shared" si="5"/>
        <v>0</v>
      </c>
      <c r="L22" s="6">
        <f t="shared" si="3"/>
        <v>0</v>
      </c>
    </row>
    <row r="23" spans="1:12">
      <c r="A23" s="3">
        <v>16</v>
      </c>
      <c r="B23" s="3" t="s">
        <v>95</v>
      </c>
      <c r="C23" s="3"/>
      <c r="D23" s="4" t="s">
        <v>16</v>
      </c>
      <c r="E23" s="4" t="s">
        <v>16</v>
      </c>
      <c r="F23" s="5">
        <v>100</v>
      </c>
      <c r="G23" s="6"/>
      <c r="H23" s="18"/>
      <c r="I23" s="28"/>
      <c r="J23" s="6">
        <f t="shared" si="4"/>
        <v>0</v>
      </c>
      <c r="K23" s="6">
        <f t="shared" si="5"/>
        <v>0</v>
      </c>
      <c r="L23" s="6">
        <f t="shared" si="3"/>
        <v>0</v>
      </c>
    </row>
    <row r="24" spans="1:12">
      <c r="A24" s="3">
        <v>17</v>
      </c>
      <c r="B24" s="3" t="s">
        <v>96</v>
      </c>
      <c r="C24" s="3"/>
      <c r="D24" s="4" t="s">
        <v>16</v>
      </c>
      <c r="E24" s="4" t="s">
        <v>16</v>
      </c>
      <c r="F24" s="5">
        <v>40</v>
      </c>
      <c r="G24" s="6"/>
      <c r="H24" s="18"/>
      <c r="I24" s="28"/>
      <c r="J24" s="6">
        <f t="shared" si="4"/>
        <v>0</v>
      </c>
      <c r="K24" s="6">
        <f t="shared" si="5"/>
        <v>0</v>
      </c>
      <c r="L24" s="6">
        <f t="shared" si="3"/>
        <v>0</v>
      </c>
    </row>
    <row r="25" spans="1:12">
      <c r="A25" s="3">
        <v>18</v>
      </c>
      <c r="B25" s="3" t="s">
        <v>97</v>
      </c>
      <c r="C25" s="3"/>
      <c r="D25" s="4" t="s">
        <v>16</v>
      </c>
      <c r="E25" s="4" t="s">
        <v>16</v>
      </c>
      <c r="F25" s="5">
        <v>150</v>
      </c>
      <c r="G25" s="6"/>
      <c r="H25" s="18"/>
      <c r="I25" s="28"/>
      <c r="J25" s="6">
        <f t="shared" si="4"/>
        <v>0</v>
      </c>
      <c r="K25" s="6">
        <f t="shared" si="5"/>
        <v>0</v>
      </c>
      <c r="L25" s="6">
        <f t="shared" si="3"/>
        <v>0</v>
      </c>
    </row>
    <row r="26" spans="1:12">
      <c r="A26" s="3">
        <v>19</v>
      </c>
      <c r="B26" s="3" t="s">
        <v>98</v>
      </c>
      <c r="C26" s="3"/>
      <c r="D26" s="4" t="s">
        <v>16</v>
      </c>
      <c r="E26" s="4" t="s">
        <v>16</v>
      </c>
      <c r="F26" s="5">
        <v>30</v>
      </c>
      <c r="G26" s="6"/>
      <c r="H26" s="18"/>
      <c r="I26" s="28"/>
      <c r="J26" s="6">
        <f t="shared" si="4"/>
        <v>0</v>
      </c>
      <c r="K26" s="6">
        <f t="shared" si="5"/>
        <v>0</v>
      </c>
      <c r="L26" s="6">
        <f t="shared" si="3"/>
        <v>0</v>
      </c>
    </row>
    <row r="27" spans="1:12">
      <c r="A27" s="3">
        <v>20</v>
      </c>
      <c r="B27" s="3" t="s">
        <v>99</v>
      </c>
      <c r="C27" s="3"/>
      <c r="D27" s="4" t="s">
        <v>16</v>
      </c>
      <c r="E27" s="4" t="s">
        <v>16</v>
      </c>
      <c r="F27" s="5">
        <v>200</v>
      </c>
      <c r="G27" s="6"/>
      <c r="H27" s="18"/>
      <c r="I27" s="28"/>
      <c r="J27" s="6">
        <f t="shared" si="4"/>
        <v>0</v>
      </c>
      <c r="K27" s="6">
        <f t="shared" si="5"/>
        <v>0</v>
      </c>
      <c r="L27" s="6">
        <f t="shared" si="3"/>
        <v>0</v>
      </c>
    </row>
    <row r="28" spans="1:12">
      <c r="A28" s="3">
        <v>21</v>
      </c>
      <c r="B28" s="3" t="s">
        <v>100</v>
      </c>
      <c r="C28" s="3"/>
      <c r="D28" s="4" t="s">
        <v>16</v>
      </c>
      <c r="E28" s="4" t="s">
        <v>16</v>
      </c>
      <c r="F28" s="5">
        <v>70</v>
      </c>
      <c r="G28" s="6"/>
      <c r="H28" s="18"/>
      <c r="I28" s="28"/>
      <c r="J28" s="6">
        <f t="shared" si="4"/>
        <v>0</v>
      </c>
      <c r="K28" s="6">
        <f t="shared" si="5"/>
        <v>0</v>
      </c>
      <c r="L28" s="6">
        <f t="shared" si="3"/>
        <v>0</v>
      </c>
    </row>
    <row r="29" spans="1:12">
      <c r="A29" s="3">
        <v>22</v>
      </c>
      <c r="B29" s="3" t="s">
        <v>101</v>
      </c>
      <c r="C29" s="3"/>
      <c r="D29" s="4" t="s">
        <v>16</v>
      </c>
      <c r="E29" s="4" t="s">
        <v>16</v>
      </c>
      <c r="F29" s="5">
        <v>140</v>
      </c>
      <c r="G29" s="6"/>
      <c r="H29" s="18"/>
      <c r="I29" s="28"/>
      <c r="J29" s="6">
        <f t="shared" si="4"/>
        <v>0</v>
      </c>
      <c r="K29" s="6">
        <f t="shared" si="5"/>
        <v>0</v>
      </c>
      <c r="L29" s="6">
        <f t="shared" si="3"/>
        <v>0</v>
      </c>
    </row>
    <row r="30" spans="1:12">
      <c r="A30" s="3">
        <v>23</v>
      </c>
      <c r="B30" s="3" t="s">
        <v>102</v>
      </c>
      <c r="C30" s="3"/>
      <c r="D30" s="4" t="s">
        <v>16</v>
      </c>
      <c r="E30" s="4" t="s">
        <v>16</v>
      </c>
      <c r="F30" s="5">
        <v>50</v>
      </c>
      <c r="G30" s="6"/>
      <c r="H30" s="18"/>
      <c r="I30" s="28"/>
      <c r="J30" s="6">
        <f t="shared" si="4"/>
        <v>0</v>
      </c>
      <c r="K30" s="6">
        <f t="shared" si="5"/>
        <v>0</v>
      </c>
      <c r="L30" s="6">
        <f t="shared" si="3"/>
        <v>0</v>
      </c>
    </row>
    <row r="31" spans="1:12">
      <c r="A31" s="3">
        <v>24</v>
      </c>
      <c r="B31" s="3" t="s">
        <v>103</v>
      </c>
      <c r="C31" s="3"/>
      <c r="D31" s="4" t="s">
        <v>16</v>
      </c>
      <c r="E31" s="4" t="s">
        <v>16</v>
      </c>
      <c r="F31" s="5">
        <v>50</v>
      </c>
      <c r="G31" s="6"/>
      <c r="H31" s="18"/>
      <c r="I31" s="28"/>
      <c r="J31" s="6">
        <f t="shared" si="4"/>
        <v>0</v>
      </c>
      <c r="K31" s="6">
        <f t="shared" si="5"/>
        <v>0</v>
      </c>
      <c r="L31" s="6">
        <f t="shared" si="3"/>
        <v>0</v>
      </c>
    </row>
    <row r="32" spans="1:12">
      <c r="A32" s="3">
        <v>25</v>
      </c>
      <c r="B32" s="3" t="s">
        <v>104</v>
      </c>
      <c r="C32" s="3"/>
      <c r="D32" s="4" t="s">
        <v>16</v>
      </c>
      <c r="E32" s="4" t="s">
        <v>16</v>
      </c>
      <c r="F32" s="5">
        <v>400</v>
      </c>
      <c r="G32" s="6"/>
      <c r="H32" s="18"/>
      <c r="I32" s="28"/>
      <c r="J32" s="6">
        <f t="shared" si="4"/>
        <v>0</v>
      </c>
      <c r="K32" s="6">
        <f t="shared" si="5"/>
        <v>0</v>
      </c>
      <c r="L32" s="6">
        <f t="shared" si="3"/>
        <v>0</v>
      </c>
    </row>
    <row r="33" spans="1:12">
      <c r="A33" s="3">
        <v>26</v>
      </c>
      <c r="B33" s="3" t="s">
        <v>105</v>
      </c>
      <c r="C33" s="3"/>
      <c r="D33" s="4" t="s">
        <v>16</v>
      </c>
      <c r="E33" s="4" t="s">
        <v>16</v>
      </c>
      <c r="F33" s="5">
        <v>50</v>
      </c>
      <c r="G33" s="6"/>
      <c r="H33" s="18"/>
      <c r="I33" s="28"/>
      <c r="J33" s="6">
        <f t="shared" si="4"/>
        <v>0</v>
      </c>
      <c r="K33" s="6">
        <f t="shared" si="5"/>
        <v>0</v>
      </c>
      <c r="L33" s="6">
        <f t="shared" si="3"/>
        <v>0</v>
      </c>
    </row>
    <row r="34" spans="1:12">
      <c r="A34" s="3">
        <v>27</v>
      </c>
      <c r="B34" s="3" t="s">
        <v>106</v>
      </c>
      <c r="C34" s="3"/>
      <c r="D34" s="4" t="s">
        <v>16</v>
      </c>
      <c r="E34" s="4" t="s">
        <v>16</v>
      </c>
      <c r="F34" s="5">
        <v>100</v>
      </c>
      <c r="G34" s="6"/>
      <c r="H34" s="18"/>
      <c r="I34" s="28"/>
      <c r="J34" s="6">
        <f t="shared" si="4"/>
        <v>0</v>
      </c>
      <c r="K34" s="6">
        <f t="shared" si="5"/>
        <v>0</v>
      </c>
      <c r="L34" s="6">
        <f t="shared" si="3"/>
        <v>0</v>
      </c>
    </row>
    <row r="35" spans="1:12">
      <c r="A35" s="3">
        <v>28</v>
      </c>
      <c r="B35" s="3" t="s">
        <v>107</v>
      </c>
      <c r="C35" s="4"/>
      <c r="D35" s="4" t="s">
        <v>16</v>
      </c>
      <c r="E35" s="4" t="s">
        <v>16</v>
      </c>
      <c r="F35" s="14">
        <v>250</v>
      </c>
      <c r="G35" s="6"/>
      <c r="H35" s="18"/>
      <c r="I35" s="29"/>
      <c r="J35" s="6">
        <f t="shared" si="4"/>
        <v>0</v>
      </c>
      <c r="K35" s="6">
        <f t="shared" si="5"/>
        <v>0</v>
      </c>
      <c r="L35" s="17">
        <f t="shared" si="3"/>
        <v>0</v>
      </c>
    </row>
    <row r="36" spans="1:12">
      <c r="A36" s="3">
        <v>29</v>
      </c>
      <c r="B36" s="3" t="s">
        <v>108</v>
      </c>
      <c r="C36" s="4"/>
      <c r="D36" s="4" t="s">
        <v>16</v>
      </c>
      <c r="E36" s="4" t="s">
        <v>16</v>
      </c>
      <c r="F36" s="14">
        <v>150</v>
      </c>
      <c r="G36" s="6"/>
      <c r="H36" s="18"/>
      <c r="I36" s="29"/>
      <c r="J36" s="6">
        <f t="shared" si="4"/>
        <v>0</v>
      </c>
      <c r="K36" s="6">
        <f t="shared" si="5"/>
        <v>0</v>
      </c>
      <c r="L36" s="17">
        <f t="shared" si="3"/>
        <v>0</v>
      </c>
    </row>
    <row r="37" spans="1:12">
      <c r="A37" s="15">
        <v>30</v>
      </c>
      <c r="B37" s="15" t="s">
        <v>109</v>
      </c>
      <c r="C37" s="4"/>
      <c r="D37" s="4" t="s">
        <v>16</v>
      </c>
      <c r="E37" s="4" t="s">
        <v>16</v>
      </c>
      <c r="F37" s="14">
        <v>850</v>
      </c>
      <c r="G37" s="6"/>
      <c r="H37" s="18"/>
      <c r="I37" s="29"/>
      <c r="J37" s="6">
        <f t="shared" si="4"/>
        <v>0</v>
      </c>
      <c r="K37" s="6">
        <f t="shared" si="5"/>
        <v>0</v>
      </c>
      <c r="L37" s="17">
        <f t="shared" si="3"/>
        <v>0</v>
      </c>
    </row>
    <row r="38" spans="1:12">
      <c r="A38" s="3">
        <v>31</v>
      </c>
      <c r="B38" s="3" t="s">
        <v>110</v>
      </c>
      <c r="C38" s="3"/>
      <c r="D38" s="4" t="s">
        <v>16</v>
      </c>
      <c r="E38" s="4" t="s">
        <v>16</v>
      </c>
      <c r="F38" s="14">
        <v>110</v>
      </c>
      <c r="G38" s="6"/>
      <c r="H38" s="18"/>
      <c r="I38" s="28"/>
      <c r="J38" s="6">
        <f t="shared" si="4"/>
        <v>0</v>
      </c>
      <c r="K38" s="6">
        <f t="shared" si="5"/>
        <v>0</v>
      </c>
      <c r="L38" s="6">
        <f t="shared" si="3"/>
        <v>0</v>
      </c>
    </row>
    <row r="39" spans="1:12">
      <c r="A39" s="3">
        <v>32</v>
      </c>
      <c r="B39" s="3" t="s">
        <v>111</v>
      </c>
      <c r="C39" s="3"/>
      <c r="D39" s="4" t="s">
        <v>16</v>
      </c>
      <c r="E39" s="4" t="s">
        <v>16</v>
      </c>
      <c r="F39" s="14">
        <v>350</v>
      </c>
      <c r="G39" s="6"/>
      <c r="H39" s="18"/>
      <c r="I39" s="28"/>
      <c r="J39" s="6">
        <f t="shared" si="4"/>
        <v>0</v>
      </c>
      <c r="K39" s="6">
        <f t="shared" si="5"/>
        <v>0</v>
      </c>
      <c r="L39" s="6">
        <f t="shared" ref="L39" si="6">F39*I39</f>
        <v>0</v>
      </c>
    </row>
    <row r="40" spans="1:12">
      <c r="A40" s="3">
        <v>33</v>
      </c>
      <c r="B40" s="3" t="s">
        <v>112</v>
      </c>
      <c r="C40" s="3"/>
      <c r="D40" s="4" t="s">
        <v>16</v>
      </c>
      <c r="E40" s="4" t="s">
        <v>16</v>
      </c>
      <c r="F40" s="14">
        <v>80</v>
      </c>
      <c r="G40" s="6"/>
      <c r="H40" s="18"/>
      <c r="I40" s="28"/>
      <c r="J40" s="6">
        <f t="shared" si="4"/>
        <v>0</v>
      </c>
      <c r="K40" s="6">
        <f t="shared" si="5"/>
        <v>0</v>
      </c>
      <c r="L40" s="6">
        <f t="shared" ref="L40:L64" si="7">F40*I40</f>
        <v>0</v>
      </c>
    </row>
    <row r="41" spans="1:12">
      <c r="A41" s="3">
        <v>34</v>
      </c>
      <c r="B41" s="3" t="s">
        <v>113</v>
      </c>
      <c r="C41" s="3"/>
      <c r="D41" s="4" t="s">
        <v>16</v>
      </c>
      <c r="E41" s="4" t="s">
        <v>16</v>
      </c>
      <c r="F41" s="14">
        <v>80</v>
      </c>
      <c r="G41" s="6"/>
      <c r="H41" s="18"/>
      <c r="I41" s="28"/>
      <c r="J41" s="6">
        <f t="shared" si="4"/>
        <v>0</v>
      </c>
      <c r="K41" s="6">
        <f t="shared" si="5"/>
        <v>0</v>
      </c>
      <c r="L41" s="6">
        <f t="shared" si="7"/>
        <v>0</v>
      </c>
    </row>
    <row r="42" spans="1:12">
      <c r="A42" s="3">
        <v>35</v>
      </c>
      <c r="B42" s="3" t="s">
        <v>114</v>
      </c>
      <c r="C42" s="3"/>
      <c r="D42" s="4" t="s">
        <v>16</v>
      </c>
      <c r="E42" s="4" t="s">
        <v>16</v>
      </c>
      <c r="F42" s="14">
        <v>80</v>
      </c>
      <c r="G42" s="6"/>
      <c r="H42" s="18"/>
      <c r="I42" s="28"/>
      <c r="J42" s="6">
        <f t="shared" ref="J42:J64" si="8">G42*F42</f>
        <v>0</v>
      </c>
      <c r="K42" s="6">
        <f t="shared" ref="K42:K64" si="9">L42-J42</f>
        <v>0</v>
      </c>
      <c r="L42" s="6">
        <f t="shared" si="7"/>
        <v>0</v>
      </c>
    </row>
    <row r="43" spans="1:12">
      <c r="A43" s="3">
        <v>36</v>
      </c>
      <c r="B43" s="3" t="s">
        <v>115</v>
      </c>
      <c r="C43" s="3"/>
      <c r="D43" s="4" t="s">
        <v>16</v>
      </c>
      <c r="E43" s="4" t="s">
        <v>16</v>
      </c>
      <c r="F43" s="14">
        <v>100</v>
      </c>
      <c r="G43" s="6"/>
      <c r="H43" s="18"/>
      <c r="I43" s="28"/>
      <c r="J43" s="6">
        <f t="shared" si="8"/>
        <v>0</v>
      </c>
      <c r="K43" s="6">
        <f t="shared" si="9"/>
        <v>0</v>
      </c>
      <c r="L43" s="6">
        <f t="shared" si="7"/>
        <v>0</v>
      </c>
    </row>
    <row r="44" spans="1:12">
      <c r="A44" s="3">
        <v>37</v>
      </c>
      <c r="B44" s="3" t="s">
        <v>116</v>
      </c>
      <c r="C44" s="3"/>
      <c r="D44" s="4" t="s">
        <v>16</v>
      </c>
      <c r="E44" s="4" t="s">
        <v>16</v>
      </c>
      <c r="F44" s="14">
        <v>100</v>
      </c>
      <c r="G44" s="6"/>
      <c r="H44" s="18"/>
      <c r="I44" s="28"/>
      <c r="J44" s="6">
        <f t="shared" si="8"/>
        <v>0</v>
      </c>
      <c r="K44" s="6">
        <f t="shared" si="9"/>
        <v>0</v>
      </c>
      <c r="L44" s="6">
        <f t="shared" si="7"/>
        <v>0</v>
      </c>
    </row>
    <row r="45" spans="1:12">
      <c r="A45" s="3">
        <v>38</v>
      </c>
      <c r="B45" s="3" t="s">
        <v>117</v>
      </c>
      <c r="C45" s="3"/>
      <c r="D45" s="4" t="s">
        <v>16</v>
      </c>
      <c r="E45" s="4" t="s">
        <v>16</v>
      </c>
      <c r="F45" s="14">
        <v>100</v>
      </c>
      <c r="G45" s="6"/>
      <c r="H45" s="18"/>
      <c r="I45" s="28"/>
      <c r="J45" s="6">
        <f t="shared" si="8"/>
        <v>0</v>
      </c>
      <c r="K45" s="6">
        <f t="shared" si="9"/>
        <v>0</v>
      </c>
      <c r="L45" s="6">
        <f t="shared" si="7"/>
        <v>0</v>
      </c>
    </row>
    <row r="46" spans="1:12">
      <c r="A46" s="3">
        <v>39</v>
      </c>
      <c r="B46" s="3" t="s">
        <v>118</v>
      </c>
      <c r="C46" s="3"/>
      <c r="D46" s="4" t="s">
        <v>16</v>
      </c>
      <c r="E46" s="4" t="s">
        <v>16</v>
      </c>
      <c r="F46" s="14">
        <v>100</v>
      </c>
      <c r="G46" s="6"/>
      <c r="H46" s="18"/>
      <c r="I46" s="28"/>
      <c r="J46" s="6">
        <f t="shared" si="8"/>
        <v>0</v>
      </c>
      <c r="K46" s="6">
        <f t="shared" si="9"/>
        <v>0</v>
      </c>
      <c r="L46" s="6">
        <f t="shared" si="7"/>
        <v>0</v>
      </c>
    </row>
    <row r="47" spans="1:12">
      <c r="A47" s="3">
        <v>40</v>
      </c>
      <c r="B47" s="3" t="s">
        <v>119</v>
      </c>
      <c r="C47" s="3"/>
      <c r="D47" s="4" t="s">
        <v>16</v>
      </c>
      <c r="E47" s="4" t="s">
        <v>16</v>
      </c>
      <c r="F47" s="14">
        <v>100</v>
      </c>
      <c r="G47" s="6"/>
      <c r="H47" s="18"/>
      <c r="I47" s="28"/>
      <c r="J47" s="6">
        <f t="shared" si="8"/>
        <v>0</v>
      </c>
      <c r="K47" s="6">
        <f t="shared" si="9"/>
        <v>0</v>
      </c>
      <c r="L47" s="6">
        <f t="shared" si="7"/>
        <v>0</v>
      </c>
    </row>
    <row r="48" spans="1:12">
      <c r="A48" s="3">
        <v>41</v>
      </c>
      <c r="B48" s="3" t="s">
        <v>120</v>
      </c>
      <c r="C48" s="3"/>
      <c r="D48" s="4" t="s">
        <v>16</v>
      </c>
      <c r="E48" s="4" t="s">
        <v>16</v>
      </c>
      <c r="F48" s="14">
        <v>400</v>
      </c>
      <c r="G48" s="6"/>
      <c r="H48" s="18"/>
      <c r="I48" s="28"/>
      <c r="J48" s="6">
        <f t="shared" si="8"/>
        <v>0</v>
      </c>
      <c r="K48" s="6">
        <f t="shared" si="9"/>
        <v>0</v>
      </c>
      <c r="L48" s="6">
        <f t="shared" si="7"/>
        <v>0</v>
      </c>
    </row>
    <row r="49" spans="1:12">
      <c r="A49" s="3">
        <v>42</v>
      </c>
      <c r="B49" s="3" t="s">
        <v>121</v>
      </c>
      <c r="C49" s="3"/>
      <c r="D49" s="4" t="s">
        <v>16</v>
      </c>
      <c r="E49" s="4" t="s">
        <v>16</v>
      </c>
      <c r="F49" s="14">
        <v>30</v>
      </c>
      <c r="G49" s="6"/>
      <c r="H49" s="18"/>
      <c r="I49" s="28"/>
      <c r="J49" s="6">
        <f t="shared" si="8"/>
        <v>0</v>
      </c>
      <c r="K49" s="6">
        <f t="shared" si="9"/>
        <v>0</v>
      </c>
      <c r="L49" s="6">
        <f t="shared" si="7"/>
        <v>0</v>
      </c>
    </row>
    <row r="50" spans="1:12">
      <c r="A50" s="3">
        <v>43</v>
      </c>
      <c r="B50" s="3" t="s">
        <v>122</v>
      </c>
      <c r="C50" s="3"/>
      <c r="D50" s="4" t="s">
        <v>16</v>
      </c>
      <c r="E50" s="4" t="s">
        <v>16</v>
      </c>
      <c r="F50" s="14">
        <v>250</v>
      </c>
      <c r="G50" s="6"/>
      <c r="H50" s="18"/>
      <c r="I50" s="28"/>
      <c r="J50" s="6">
        <f t="shared" si="8"/>
        <v>0</v>
      </c>
      <c r="K50" s="6">
        <f t="shared" si="9"/>
        <v>0</v>
      </c>
      <c r="L50" s="6">
        <f t="shared" si="7"/>
        <v>0</v>
      </c>
    </row>
    <row r="51" spans="1:12">
      <c r="A51" s="3">
        <v>44</v>
      </c>
      <c r="B51" s="3" t="s">
        <v>123</v>
      </c>
      <c r="C51" s="3"/>
      <c r="D51" s="4" t="s">
        <v>16</v>
      </c>
      <c r="E51" s="4" t="s">
        <v>16</v>
      </c>
      <c r="F51" s="14">
        <v>150</v>
      </c>
      <c r="G51" s="6"/>
      <c r="H51" s="18"/>
      <c r="I51" s="28"/>
      <c r="J51" s="6">
        <f t="shared" si="8"/>
        <v>0</v>
      </c>
      <c r="K51" s="6">
        <f t="shared" si="9"/>
        <v>0</v>
      </c>
      <c r="L51" s="6">
        <f t="shared" si="7"/>
        <v>0</v>
      </c>
    </row>
    <row r="52" spans="1:12">
      <c r="A52" s="3">
        <v>45</v>
      </c>
      <c r="B52" s="3" t="s">
        <v>124</v>
      </c>
      <c r="C52" s="3"/>
      <c r="D52" s="4" t="s">
        <v>16</v>
      </c>
      <c r="E52" s="4" t="s">
        <v>16</v>
      </c>
      <c r="F52" s="14">
        <v>200</v>
      </c>
      <c r="G52" s="6"/>
      <c r="H52" s="18"/>
      <c r="I52" s="28"/>
      <c r="J52" s="6">
        <f t="shared" si="8"/>
        <v>0</v>
      </c>
      <c r="K52" s="6">
        <f t="shared" si="9"/>
        <v>0</v>
      </c>
      <c r="L52" s="6">
        <f t="shared" si="7"/>
        <v>0</v>
      </c>
    </row>
    <row r="53" spans="1:12">
      <c r="A53" s="3">
        <v>46</v>
      </c>
      <c r="B53" s="3" t="s">
        <v>125</v>
      </c>
      <c r="C53" s="3"/>
      <c r="D53" s="4" t="s">
        <v>16</v>
      </c>
      <c r="E53" s="4" t="s">
        <v>16</v>
      </c>
      <c r="F53" s="14">
        <v>90</v>
      </c>
      <c r="G53" s="6"/>
      <c r="H53" s="18"/>
      <c r="I53" s="28"/>
      <c r="J53" s="6">
        <f t="shared" si="8"/>
        <v>0</v>
      </c>
      <c r="K53" s="6">
        <f t="shared" si="9"/>
        <v>0</v>
      </c>
      <c r="L53" s="6">
        <f t="shared" si="7"/>
        <v>0</v>
      </c>
    </row>
    <row r="54" spans="1:12">
      <c r="A54" s="3">
        <v>47</v>
      </c>
      <c r="B54" s="3" t="s">
        <v>126</v>
      </c>
      <c r="C54" s="3"/>
      <c r="D54" s="4" t="s">
        <v>16</v>
      </c>
      <c r="E54" s="4" t="s">
        <v>16</v>
      </c>
      <c r="F54" s="14">
        <v>100</v>
      </c>
      <c r="G54" s="6"/>
      <c r="H54" s="18"/>
      <c r="I54" s="28"/>
      <c r="J54" s="6">
        <f t="shared" si="8"/>
        <v>0</v>
      </c>
      <c r="K54" s="6">
        <f t="shared" si="9"/>
        <v>0</v>
      </c>
      <c r="L54" s="6">
        <f t="shared" si="7"/>
        <v>0</v>
      </c>
    </row>
    <row r="55" spans="1:12">
      <c r="A55" s="3">
        <v>48</v>
      </c>
      <c r="B55" s="3" t="s">
        <v>127</v>
      </c>
      <c r="C55" s="3"/>
      <c r="D55" s="4" t="s">
        <v>16</v>
      </c>
      <c r="E55" s="4" t="s">
        <v>16</v>
      </c>
      <c r="F55" s="14">
        <v>100</v>
      </c>
      <c r="G55" s="6"/>
      <c r="H55" s="18"/>
      <c r="I55" s="28"/>
      <c r="J55" s="6">
        <f t="shared" si="8"/>
        <v>0</v>
      </c>
      <c r="K55" s="6">
        <f t="shared" si="9"/>
        <v>0</v>
      </c>
      <c r="L55" s="6">
        <f t="shared" si="7"/>
        <v>0</v>
      </c>
    </row>
    <row r="56" spans="1:12">
      <c r="A56" s="3">
        <v>49</v>
      </c>
      <c r="B56" s="3" t="s">
        <v>128</v>
      </c>
      <c r="C56" s="3"/>
      <c r="D56" s="4" t="s">
        <v>16</v>
      </c>
      <c r="E56" s="4" t="s">
        <v>16</v>
      </c>
      <c r="F56" s="14">
        <v>100</v>
      </c>
      <c r="G56" s="6"/>
      <c r="H56" s="18"/>
      <c r="I56" s="28"/>
      <c r="J56" s="6">
        <f t="shared" si="8"/>
        <v>0</v>
      </c>
      <c r="K56" s="6">
        <f t="shared" si="9"/>
        <v>0</v>
      </c>
      <c r="L56" s="6">
        <f t="shared" si="7"/>
        <v>0</v>
      </c>
    </row>
    <row r="57" spans="1:12">
      <c r="A57" s="3">
        <v>50</v>
      </c>
      <c r="B57" s="3" t="s">
        <v>129</v>
      </c>
      <c r="C57" s="3"/>
      <c r="D57" s="4" t="s">
        <v>16</v>
      </c>
      <c r="E57" s="4" t="s">
        <v>16</v>
      </c>
      <c r="F57" s="14">
        <v>100</v>
      </c>
      <c r="G57" s="6"/>
      <c r="H57" s="18"/>
      <c r="I57" s="28"/>
      <c r="J57" s="6">
        <f t="shared" si="8"/>
        <v>0</v>
      </c>
      <c r="K57" s="6">
        <f t="shared" si="9"/>
        <v>0</v>
      </c>
      <c r="L57" s="6">
        <f t="shared" si="7"/>
        <v>0</v>
      </c>
    </row>
    <row r="58" spans="1:12">
      <c r="A58" s="3">
        <v>51</v>
      </c>
      <c r="B58" s="3" t="s">
        <v>130</v>
      </c>
      <c r="C58" s="3"/>
      <c r="D58" s="4" t="s">
        <v>16</v>
      </c>
      <c r="E58" s="4" t="s">
        <v>16</v>
      </c>
      <c r="F58" s="14">
        <v>98</v>
      </c>
      <c r="G58" s="6"/>
      <c r="H58" s="18"/>
      <c r="I58" s="28"/>
      <c r="J58" s="6">
        <f t="shared" si="8"/>
        <v>0</v>
      </c>
      <c r="K58" s="6">
        <f t="shared" si="9"/>
        <v>0</v>
      </c>
      <c r="L58" s="6">
        <f t="shared" si="7"/>
        <v>0</v>
      </c>
    </row>
    <row r="59" spans="1:12">
      <c r="A59" s="3">
        <v>52</v>
      </c>
      <c r="B59" s="3" t="s">
        <v>131</v>
      </c>
      <c r="C59" s="3"/>
      <c r="D59" s="4" t="s">
        <v>16</v>
      </c>
      <c r="E59" s="4" t="s">
        <v>16</v>
      </c>
      <c r="F59" s="14">
        <v>60</v>
      </c>
      <c r="G59" s="6"/>
      <c r="H59" s="18"/>
      <c r="I59" s="28"/>
      <c r="J59" s="6">
        <f t="shared" si="8"/>
        <v>0</v>
      </c>
      <c r="K59" s="6">
        <f t="shared" si="9"/>
        <v>0</v>
      </c>
      <c r="L59" s="6">
        <f t="shared" si="7"/>
        <v>0</v>
      </c>
    </row>
    <row r="60" spans="1:12">
      <c r="A60" s="3">
        <v>53</v>
      </c>
      <c r="B60" s="3" t="s">
        <v>132</v>
      </c>
      <c r="C60" s="3"/>
      <c r="D60" s="4" t="s">
        <v>16</v>
      </c>
      <c r="E60" s="4" t="s">
        <v>16</v>
      </c>
      <c r="F60" s="14">
        <v>90</v>
      </c>
      <c r="G60" s="6"/>
      <c r="H60" s="18"/>
      <c r="I60" s="28"/>
      <c r="J60" s="6">
        <f t="shared" si="8"/>
        <v>0</v>
      </c>
      <c r="K60" s="6">
        <f t="shared" si="9"/>
        <v>0</v>
      </c>
      <c r="L60" s="6">
        <f t="shared" si="7"/>
        <v>0</v>
      </c>
    </row>
    <row r="61" spans="1:12">
      <c r="A61" s="15">
        <v>54</v>
      </c>
      <c r="B61" s="3" t="s">
        <v>133</v>
      </c>
      <c r="C61" s="3"/>
      <c r="D61" s="4" t="s">
        <v>16</v>
      </c>
      <c r="E61" s="4" t="s">
        <v>16</v>
      </c>
      <c r="F61" s="14">
        <v>50</v>
      </c>
      <c r="G61" s="6"/>
      <c r="H61" s="18"/>
      <c r="I61" s="28"/>
      <c r="J61" s="6">
        <f t="shared" si="8"/>
        <v>0</v>
      </c>
      <c r="K61" s="6">
        <f t="shared" si="9"/>
        <v>0</v>
      </c>
      <c r="L61" s="6">
        <f t="shared" si="7"/>
        <v>0</v>
      </c>
    </row>
    <row r="62" spans="1:12">
      <c r="A62" s="3">
        <v>55</v>
      </c>
      <c r="B62" s="3" t="s">
        <v>134</v>
      </c>
      <c r="C62" s="3"/>
      <c r="D62" s="4" t="s">
        <v>16</v>
      </c>
      <c r="E62" s="4" t="s">
        <v>16</v>
      </c>
      <c r="F62" s="14">
        <v>10</v>
      </c>
      <c r="G62" s="6"/>
      <c r="H62" s="18"/>
      <c r="I62" s="28"/>
      <c r="J62" s="6">
        <f t="shared" si="8"/>
        <v>0</v>
      </c>
      <c r="K62" s="6">
        <f t="shared" si="9"/>
        <v>0</v>
      </c>
      <c r="L62" s="6">
        <f t="shared" si="7"/>
        <v>0</v>
      </c>
    </row>
    <row r="63" spans="1:12">
      <c r="A63" s="3">
        <v>56</v>
      </c>
      <c r="B63" s="3" t="s">
        <v>135</v>
      </c>
      <c r="C63" s="3"/>
      <c r="D63" s="4" t="s">
        <v>16</v>
      </c>
      <c r="E63" s="4" t="s">
        <v>16</v>
      </c>
      <c r="F63" s="14">
        <v>10</v>
      </c>
      <c r="G63" s="6"/>
      <c r="H63" s="18"/>
      <c r="I63" s="28"/>
      <c r="J63" s="6">
        <f t="shared" si="8"/>
        <v>0</v>
      </c>
      <c r="K63" s="6">
        <f t="shared" si="9"/>
        <v>0</v>
      </c>
      <c r="L63" s="6">
        <f t="shared" si="7"/>
        <v>0</v>
      </c>
    </row>
    <row r="64" spans="1:12">
      <c r="A64" s="3">
        <v>57</v>
      </c>
      <c r="B64" s="3" t="s">
        <v>136</v>
      </c>
      <c r="C64" s="3"/>
      <c r="D64" s="4" t="s">
        <v>16</v>
      </c>
      <c r="E64" s="4" t="s">
        <v>16</v>
      </c>
      <c r="F64" s="14">
        <v>50</v>
      </c>
      <c r="G64" s="6"/>
      <c r="H64" s="18"/>
      <c r="I64" s="28"/>
      <c r="J64" s="6">
        <f t="shared" si="8"/>
        <v>0</v>
      </c>
      <c r="K64" s="6">
        <f t="shared" si="9"/>
        <v>0</v>
      </c>
      <c r="L64" s="6">
        <f t="shared" si="7"/>
        <v>0</v>
      </c>
    </row>
    <row r="65" spans="1:1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>
      <c r="A66" s="65" t="s">
        <v>137</v>
      </c>
      <c r="B66" s="66"/>
      <c r="C66" s="66"/>
      <c r="D66" s="66"/>
      <c r="E66" s="66"/>
      <c r="F66" s="66"/>
      <c r="G66" s="66"/>
      <c r="H66" s="66"/>
      <c r="I66" s="67"/>
      <c r="J66" s="27">
        <f>SUM(J8:J64)</f>
        <v>0</v>
      </c>
      <c r="K66" s="6">
        <f>SUM(K8:K64)</f>
        <v>0</v>
      </c>
      <c r="L66" s="27">
        <f>SUM(L8:L64)</f>
        <v>0</v>
      </c>
    </row>
    <row r="67" spans="1:12" ht="15">
      <c r="A67" s="45" t="s">
        <v>27</v>
      </c>
      <c r="B67" s="45"/>
    </row>
    <row r="69" spans="1:12">
      <c r="A69" s="9" t="s">
        <v>28</v>
      </c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2">
      <c r="A70" s="9" t="s">
        <v>29</v>
      </c>
      <c r="J70" s="9"/>
      <c r="K70" s="9"/>
    </row>
    <row r="71" spans="1:12">
      <c r="A71" s="9" t="s">
        <v>438</v>
      </c>
    </row>
    <row r="72" spans="1:12">
      <c r="A72" s="9" t="s">
        <v>414</v>
      </c>
    </row>
    <row r="73" spans="1:12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2">
      <c r="A74" s="10" t="s">
        <v>30</v>
      </c>
    </row>
    <row r="77" spans="1:12">
      <c r="B77" t="s">
        <v>436</v>
      </c>
      <c r="G77" t="s">
        <v>412</v>
      </c>
    </row>
    <row r="78" spans="1:12">
      <c r="B78" s="43" t="s">
        <v>437</v>
      </c>
      <c r="G78" t="s">
        <v>413</v>
      </c>
    </row>
  </sheetData>
  <mergeCells count="18">
    <mergeCell ref="A73:K73"/>
    <mergeCell ref="J1:L1"/>
    <mergeCell ref="C1:G1"/>
    <mergeCell ref="A2:B2"/>
    <mergeCell ref="A65:L65"/>
    <mergeCell ref="A66:I6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39" workbookViewId="0">
      <selection activeCell="A70" sqref="A1:L70"/>
    </sheetView>
  </sheetViews>
  <sheetFormatPr defaultColWidth="9" defaultRowHeight="14.25"/>
  <cols>
    <col min="1" max="1" width="4.25" customWidth="1"/>
    <col min="2" max="2" width="21.75" customWidth="1"/>
    <col min="3" max="3" width="20.5" customWidth="1"/>
    <col min="4" max="4" width="11.75" customWidth="1"/>
    <col min="5" max="5" width="6.375" customWidth="1"/>
    <col min="6" max="6" width="10.625" customWidth="1"/>
    <col min="7" max="7" width="10.125" customWidth="1"/>
    <col min="8" max="8" width="7.5" customWidth="1"/>
    <col min="9" max="9" width="10.5" customWidth="1"/>
    <col min="10" max="10" width="9.375" customWidth="1"/>
    <col min="11" max="11" width="10.5" customWidth="1"/>
    <col min="12" max="12" width="10" customWidth="1"/>
  </cols>
  <sheetData>
    <row r="1" spans="1:12" ht="15">
      <c r="A1" s="1"/>
      <c r="B1" s="44" t="s">
        <v>440</v>
      </c>
      <c r="C1" s="59" t="s">
        <v>448</v>
      </c>
      <c r="D1" s="59"/>
      <c r="E1" s="59"/>
      <c r="F1" s="59"/>
      <c r="G1" s="59"/>
      <c r="J1" s="84" t="s">
        <v>452</v>
      </c>
      <c r="K1" s="84"/>
      <c r="L1" s="84"/>
    </row>
    <row r="2" spans="1:12" ht="14.25" customHeight="1">
      <c r="A2" s="72" t="s">
        <v>444</v>
      </c>
      <c r="B2" s="72"/>
    </row>
    <row r="3" spans="1:12" ht="15">
      <c r="A3" s="1" t="s">
        <v>138</v>
      </c>
      <c r="B3" s="1"/>
    </row>
    <row r="4" spans="1:12" ht="0.75" customHeight="1"/>
    <row r="5" spans="1:12" ht="14.25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76</v>
      </c>
      <c r="I5" s="68" t="s">
        <v>139</v>
      </c>
      <c r="J5" s="68" t="s">
        <v>140</v>
      </c>
      <c r="K5" s="68" t="s">
        <v>78</v>
      </c>
      <c r="L5" s="68" t="s">
        <v>141</v>
      </c>
    </row>
    <row r="6" spans="1:12" ht="39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11">
        <v>12</v>
      </c>
    </row>
    <row r="8" spans="1:12">
      <c r="A8" s="3">
        <v>1</v>
      </c>
      <c r="B8" s="3" t="s">
        <v>142</v>
      </c>
      <c r="C8" s="3"/>
      <c r="D8" s="4" t="s">
        <v>66</v>
      </c>
      <c r="E8" s="4" t="s">
        <v>16</v>
      </c>
      <c r="F8" s="6">
        <v>50</v>
      </c>
      <c r="G8" s="6"/>
      <c r="H8" s="6"/>
      <c r="I8" s="6"/>
      <c r="J8" s="6">
        <f>G8*F8</f>
        <v>0</v>
      </c>
      <c r="K8" s="6">
        <f>L8-J8</f>
        <v>0</v>
      </c>
      <c r="L8" s="6">
        <f t="shared" ref="L8" si="0">F8*I8</f>
        <v>0</v>
      </c>
    </row>
    <row r="9" spans="1:12">
      <c r="A9" s="3">
        <v>2</v>
      </c>
      <c r="B9" s="3" t="s">
        <v>143</v>
      </c>
      <c r="C9" s="3"/>
      <c r="D9" s="4" t="s">
        <v>66</v>
      </c>
      <c r="E9" s="4" t="s">
        <v>16</v>
      </c>
      <c r="F9" s="6">
        <v>350</v>
      </c>
      <c r="G9" s="6"/>
      <c r="H9" s="6"/>
      <c r="I9" s="6"/>
      <c r="J9" s="6">
        <f t="shared" ref="J9" si="1">G9*F9</f>
        <v>0</v>
      </c>
      <c r="K9" s="6">
        <f t="shared" ref="K9" si="2">L9-J9</f>
        <v>0</v>
      </c>
      <c r="L9" s="6">
        <f t="shared" ref="L9:L51" si="3">F9*I9</f>
        <v>0</v>
      </c>
    </row>
    <row r="10" spans="1:12">
      <c r="A10" s="3">
        <v>3</v>
      </c>
      <c r="B10" s="3" t="s">
        <v>144</v>
      </c>
      <c r="C10" s="3"/>
      <c r="D10" s="4" t="s">
        <v>66</v>
      </c>
      <c r="E10" s="4" t="s">
        <v>16</v>
      </c>
      <c r="F10" s="6">
        <v>60</v>
      </c>
      <c r="G10" s="6"/>
      <c r="H10" s="6"/>
      <c r="I10" s="6"/>
      <c r="J10" s="6">
        <f t="shared" ref="J10:J54" si="4">G10*F10</f>
        <v>0</v>
      </c>
      <c r="K10" s="6">
        <f t="shared" ref="K10:K54" si="5">L10-J10</f>
        <v>0</v>
      </c>
      <c r="L10" s="6">
        <f t="shared" si="3"/>
        <v>0</v>
      </c>
    </row>
    <row r="11" spans="1:12">
      <c r="A11" s="3">
        <v>4</v>
      </c>
      <c r="B11" s="3" t="s">
        <v>145</v>
      </c>
      <c r="C11" s="3"/>
      <c r="D11" s="4" t="s">
        <v>66</v>
      </c>
      <c r="E11" s="4" t="s">
        <v>16</v>
      </c>
      <c r="F11" s="6">
        <v>150</v>
      </c>
      <c r="G11" s="6"/>
      <c r="H11" s="6"/>
      <c r="I11" s="6"/>
      <c r="J11" s="6">
        <f t="shared" si="4"/>
        <v>0</v>
      </c>
      <c r="K11" s="6">
        <f t="shared" si="5"/>
        <v>0</v>
      </c>
      <c r="L11" s="6">
        <f t="shared" si="3"/>
        <v>0</v>
      </c>
    </row>
    <row r="12" spans="1:12">
      <c r="A12" s="3">
        <v>5</v>
      </c>
      <c r="B12" s="3" t="s">
        <v>146</v>
      </c>
      <c r="C12" s="3"/>
      <c r="D12" s="4" t="s">
        <v>66</v>
      </c>
      <c r="E12" s="4" t="s">
        <v>16</v>
      </c>
      <c r="F12" s="6">
        <v>1000</v>
      </c>
      <c r="G12" s="6"/>
      <c r="H12" s="6"/>
      <c r="I12" s="6"/>
      <c r="J12" s="6">
        <f t="shared" si="4"/>
        <v>0</v>
      </c>
      <c r="K12" s="6">
        <f t="shared" si="5"/>
        <v>0</v>
      </c>
      <c r="L12" s="6">
        <f t="shared" si="3"/>
        <v>0</v>
      </c>
    </row>
    <row r="13" spans="1:12">
      <c r="A13" s="3">
        <v>6</v>
      </c>
      <c r="B13" s="3" t="s">
        <v>147</v>
      </c>
      <c r="C13" s="3"/>
      <c r="D13" s="4" t="s">
        <v>66</v>
      </c>
      <c r="E13" s="4" t="s">
        <v>16</v>
      </c>
      <c r="F13" s="6">
        <v>2000</v>
      </c>
      <c r="G13" s="6"/>
      <c r="H13" s="6"/>
      <c r="I13" s="6"/>
      <c r="J13" s="6">
        <f t="shared" si="4"/>
        <v>0</v>
      </c>
      <c r="K13" s="6">
        <f t="shared" si="5"/>
        <v>0</v>
      </c>
      <c r="L13" s="6">
        <f t="shared" si="3"/>
        <v>0</v>
      </c>
    </row>
    <row r="14" spans="1:12">
      <c r="A14" s="3">
        <v>7</v>
      </c>
      <c r="B14" s="3" t="s">
        <v>148</v>
      </c>
      <c r="C14" s="3"/>
      <c r="D14" s="4" t="s">
        <v>66</v>
      </c>
      <c r="E14" s="4" t="s">
        <v>16</v>
      </c>
      <c r="F14" s="6">
        <v>20</v>
      </c>
      <c r="G14" s="6"/>
      <c r="H14" s="6"/>
      <c r="I14" s="6"/>
      <c r="J14" s="6">
        <f t="shared" si="4"/>
        <v>0</v>
      </c>
      <c r="K14" s="6">
        <f t="shared" si="5"/>
        <v>0</v>
      </c>
      <c r="L14" s="6">
        <f t="shared" si="3"/>
        <v>0</v>
      </c>
    </row>
    <row r="15" spans="1:12">
      <c r="A15" s="3">
        <v>8</v>
      </c>
      <c r="B15" s="3" t="s">
        <v>149</v>
      </c>
      <c r="C15" s="3"/>
      <c r="D15" s="4" t="s">
        <v>66</v>
      </c>
      <c r="E15" s="4" t="s">
        <v>16</v>
      </c>
      <c r="F15" s="6">
        <v>100</v>
      </c>
      <c r="G15" s="6"/>
      <c r="H15" s="6"/>
      <c r="I15" s="6"/>
      <c r="J15" s="6">
        <f t="shared" si="4"/>
        <v>0</v>
      </c>
      <c r="K15" s="6">
        <f t="shared" si="5"/>
        <v>0</v>
      </c>
      <c r="L15" s="6">
        <f t="shared" si="3"/>
        <v>0</v>
      </c>
    </row>
    <row r="16" spans="1:12">
      <c r="A16" s="3">
        <v>9</v>
      </c>
      <c r="B16" s="3" t="s">
        <v>150</v>
      </c>
      <c r="C16" s="3"/>
      <c r="D16" s="4" t="s">
        <v>66</v>
      </c>
      <c r="E16" s="4" t="s">
        <v>16</v>
      </c>
      <c r="F16" s="6">
        <v>30</v>
      </c>
      <c r="G16" s="6"/>
      <c r="H16" s="6"/>
      <c r="I16" s="6"/>
      <c r="J16" s="6">
        <f t="shared" si="4"/>
        <v>0</v>
      </c>
      <c r="K16" s="6">
        <f t="shared" si="5"/>
        <v>0</v>
      </c>
      <c r="L16" s="6">
        <f t="shared" si="3"/>
        <v>0</v>
      </c>
    </row>
    <row r="17" spans="1:12">
      <c r="A17" s="3">
        <v>10</v>
      </c>
      <c r="B17" s="3" t="s">
        <v>151</v>
      </c>
      <c r="C17" s="3"/>
      <c r="D17" s="4" t="s">
        <v>66</v>
      </c>
      <c r="E17" s="4" t="s">
        <v>16</v>
      </c>
      <c r="F17" s="6">
        <v>300</v>
      </c>
      <c r="G17" s="6"/>
      <c r="H17" s="6"/>
      <c r="I17" s="6"/>
      <c r="J17" s="6">
        <f t="shared" si="4"/>
        <v>0</v>
      </c>
      <c r="K17" s="6">
        <f t="shared" si="5"/>
        <v>0</v>
      </c>
      <c r="L17" s="6">
        <f t="shared" si="3"/>
        <v>0</v>
      </c>
    </row>
    <row r="18" spans="1:12">
      <c r="A18" s="3">
        <v>11</v>
      </c>
      <c r="B18" s="3" t="s">
        <v>152</v>
      </c>
      <c r="C18" s="3"/>
      <c r="D18" s="4" t="s">
        <v>66</v>
      </c>
      <c r="E18" s="4" t="s">
        <v>16</v>
      </c>
      <c r="F18" s="6">
        <v>60</v>
      </c>
      <c r="G18" s="6"/>
      <c r="H18" s="6"/>
      <c r="I18" s="6"/>
      <c r="J18" s="6">
        <f t="shared" si="4"/>
        <v>0</v>
      </c>
      <c r="K18" s="6">
        <f t="shared" si="5"/>
        <v>0</v>
      </c>
      <c r="L18" s="6">
        <f t="shared" si="3"/>
        <v>0</v>
      </c>
    </row>
    <row r="19" spans="1:12">
      <c r="A19" s="3">
        <v>12</v>
      </c>
      <c r="B19" s="3" t="s">
        <v>153</v>
      </c>
      <c r="C19" s="3"/>
      <c r="D19" s="4" t="s">
        <v>66</v>
      </c>
      <c r="E19" s="4" t="s">
        <v>16</v>
      </c>
      <c r="F19" s="6">
        <v>59</v>
      </c>
      <c r="G19" s="6"/>
      <c r="H19" s="6"/>
      <c r="I19" s="6"/>
      <c r="J19" s="6">
        <f t="shared" si="4"/>
        <v>0</v>
      </c>
      <c r="K19" s="6">
        <f t="shared" si="5"/>
        <v>0</v>
      </c>
      <c r="L19" s="6">
        <f t="shared" si="3"/>
        <v>0</v>
      </c>
    </row>
    <row r="20" spans="1:12">
      <c r="A20" s="3">
        <v>13</v>
      </c>
      <c r="B20" s="3" t="s">
        <v>154</v>
      </c>
      <c r="C20" s="3"/>
      <c r="D20" s="4" t="s">
        <v>66</v>
      </c>
      <c r="E20" s="4" t="s">
        <v>16</v>
      </c>
      <c r="F20" s="6">
        <v>150</v>
      </c>
      <c r="G20" s="6"/>
      <c r="H20" s="6"/>
      <c r="I20" s="6"/>
      <c r="J20" s="6">
        <f t="shared" si="4"/>
        <v>0</v>
      </c>
      <c r="K20" s="6">
        <f t="shared" si="5"/>
        <v>0</v>
      </c>
      <c r="L20" s="6">
        <f t="shared" si="3"/>
        <v>0</v>
      </c>
    </row>
    <row r="21" spans="1:12">
      <c r="A21" s="3">
        <v>14</v>
      </c>
      <c r="B21" s="3" t="s">
        <v>155</v>
      </c>
      <c r="C21" s="3"/>
      <c r="D21" s="4" t="s">
        <v>66</v>
      </c>
      <c r="E21" s="4" t="s">
        <v>16</v>
      </c>
      <c r="F21" s="6">
        <v>100</v>
      </c>
      <c r="G21" s="6"/>
      <c r="H21" s="6"/>
      <c r="I21" s="6"/>
      <c r="J21" s="6">
        <f t="shared" si="4"/>
        <v>0</v>
      </c>
      <c r="K21" s="6">
        <f t="shared" si="5"/>
        <v>0</v>
      </c>
      <c r="L21" s="6">
        <f t="shared" si="3"/>
        <v>0</v>
      </c>
    </row>
    <row r="22" spans="1:12">
      <c r="A22" s="3">
        <v>15</v>
      </c>
      <c r="B22" s="3" t="s">
        <v>156</v>
      </c>
      <c r="C22" s="3"/>
      <c r="D22" s="4" t="s">
        <v>66</v>
      </c>
      <c r="E22" s="4" t="s">
        <v>16</v>
      </c>
      <c r="F22" s="6">
        <v>1100</v>
      </c>
      <c r="G22" s="6"/>
      <c r="H22" s="6"/>
      <c r="I22" s="6"/>
      <c r="J22" s="6">
        <f t="shared" si="4"/>
        <v>0</v>
      </c>
      <c r="K22" s="6">
        <f t="shared" si="5"/>
        <v>0</v>
      </c>
      <c r="L22" s="6">
        <f t="shared" si="3"/>
        <v>0</v>
      </c>
    </row>
    <row r="23" spans="1:12">
      <c r="A23" s="3">
        <v>16</v>
      </c>
      <c r="B23" s="3" t="s">
        <v>157</v>
      </c>
      <c r="C23" s="3"/>
      <c r="D23" s="4" t="s">
        <v>158</v>
      </c>
      <c r="E23" s="4" t="s">
        <v>14</v>
      </c>
      <c r="F23" s="6">
        <v>160</v>
      </c>
      <c r="G23" s="6"/>
      <c r="H23" s="6"/>
      <c r="I23" s="6"/>
      <c r="J23" s="6">
        <f t="shared" si="4"/>
        <v>0</v>
      </c>
      <c r="K23" s="6">
        <f t="shared" si="5"/>
        <v>0</v>
      </c>
      <c r="L23" s="6">
        <f t="shared" si="3"/>
        <v>0</v>
      </c>
    </row>
    <row r="24" spans="1:12">
      <c r="A24" s="3">
        <v>17</v>
      </c>
      <c r="B24" s="3" t="s">
        <v>159</v>
      </c>
      <c r="C24" s="3"/>
      <c r="D24" s="4" t="s">
        <v>160</v>
      </c>
      <c r="E24" s="4" t="s">
        <v>16</v>
      </c>
      <c r="F24" s="6">
        <v>800</v>
      </c>
      <c r="G24" s="6"/>
      <c r="H24" s="6"/>
      <c r="I24" s="6"/>
      <c r="J24" s="6">
        <f t="shared" si="4"/>
        <v>0</v>
      </c>
      <c r="K24" s="6">
        <f t="shared" si="5"/>
        <v>0</v>
      </c>
      <c r="L24" s="6">
        <f t="shared" si="3"/>
        <v>0</v>
      </c>
    </row>
    <row r="25" spans="1:12">
      <c r="A25" s="3">
        <v>18</v>
      </c>
      <c r="B25" s="3" t="s">
        <v>161</v>
      </c>
      <c r="C25" s="3"/>
      <c r="D25" s="4" t="s">
        <v>160</v>
      </c>
      <c r="E25" s="4" t="s">
        <v>16</v>
      </c>
      <c r="F25" s="6">
        <v>140</v>
      </c>
      <c r="G25" s="6"/>
      <c r="H25" s="6"/>
      <c r="I25" s="6"/>
      <c r="J25" s="6">
        <f t="shared" si="4"/>
        <v>0</v>
      </c>
      <c r="K25" s="6">
        <f t="shared" si="5"/>
        <v>0</v>
      </c>
      <c r="L25" s="6">
        <f t="shared" si="3"/>
        <v>0</v>
      </c>
    </row>
    <row r="26" spans="1:12">
      <c r="A26" s="3">
        <v>19</v>
      </c>
      <c r="B26" s="3" t="s">
        <v>162</v>
      </c>
      <c r="C26" s="3"/>
      <c r="D26" s="4" t="s">
        <v>163</v>
      </c>
      <c r="E26" s="4" t="s">
        <v>16</v>
      </c>
      <c r="F26" s="6">
        <v>700</v>
      </c>
      <c r="G26" s="6"/>
      <c r="H26" s="6"/>
      <c r="I26" s="6"/>
      <c r="J26" s="6">
        <f t="shared" si="4"/>
        <v>0</v>
      </c>
      <c r="K26" s="6">
        <f t="shared" si="5"/>
        <v>0</v>
      </c>
      <c r="L26" s="6">
        <f t="shared" si="3"/>
        <v>0</v>
      </c>
    </row>
    <row r="27" spans="1:12">
      <c r="A27" s="3">
        <v>20</v>
      </c>
      <c r="B27" s="3" t="s">
        <v>164</v>
      </c>
      <c r="C27" s="3"/>
      <c r="D27" s="4" t="s">
        <v>160</v>
      </c>
      <c r="E27" s="4" t="s">
        <v>16</v>
      </c>
      <c r="F27" s="6">
        <v>300</v>
      </c>
      <c r="G27" s="6"/>
      <c r="H27" s="6"/>
      <c r="I27" s="6"/>
      <c r="J27" s="6">
        <f t="shared" si="4"/>
        <v>0</v>
      </c>
      <c r="K27" s="6">
        <f t="shared" si="5"/>
        <v>0</v>
      </c>
      <c r="L27" s="6">
        <f t="shared" si="3"/>
        <v>0</v>
      </c>
    </row>
    <row r="28" spans="1:12">
      <c r="A28" s="3">
        <v>21</v>
      </c>
      <c r="B28" s="3" t="s">
        <v>165</v>
      </c>
      <c r="C28" s="3"/>
      <c r="D28" s="4" t="s">
        <v>160</v>
      </c>
      <c r="E28" s="4" t="s">
        <v>16</v>
      </c>
      <c r="F28" s="6">
        <v>100</v>
      </c>
      <c r="G28" s="6"/>
      <c r="H28" s="6"/>
      <c r="I28" s="6"/>
      <c r="J28" s="6">
        <f t="shared" si="4"/>
        <v>0</v>
      </c>
      <c r="K28" s="6">
        <f t="shared" si="5"/>
        <v>0</v>
      </c>
      <c r="L28" s="6">
        <f t="shared" si="3"/>
        <v>0</v>
      </c>
    </row>
    <row r="29" spans="1:12">
      <c r="A29" s="3">
        <v>22</v>
      </c>
      <c r="B29" s="3" t="s">
        <v>166</v>
      </c>
      <c r="C29" s="3"/>
      <c r="D29" s="4" t="s">
        <v>167</v>
      </c>
      <c r="E29" s="4" t="s">
        <v>14</v>
      </c>
      <c r="F29" s="6">
        <v>150</v>
      </c>
      <c r="G29" s="6"/>
      <c r="H29" s="6"/>
      <c r="I29" s="6"/>
      <c r="J29" s="6">
        <f t="shared" si="4"/>
        <v>0</v>
      </c>
      <c r="K29" s="6">
        <f t="shared" si="5"/>
        <v>0</v>
      </c>
      <c r="L29" s="6">
        <f t="shared" si="3"/>
        <v>0</v>
      </c>
    </row>
    <row r="30" spans="1:12">
      <c r="A30" s="3">
        <v>23</v>
      </c>
      <c r="B30" s="3" t="s">
        <v>168</v>
      </c>
      <c r="C30" s="3"/>
      <c r="D30" s="4" t="s">
        <v>169</v>
      </c>
      <c r="E30" s="4" t="s">
        <v>14</v>
      </c>
      <c r="F30" s="6">
        <v>400</v>
      </c>
      <c r="G30" s="6"/>
      <c r="H30" s="6"/>
      <c r="I30" s="6"/>
      <c r="J30" s="6">
        <f t="shared" si="4"/>
        <v>0</v>
      </c>
      <c r="K30" s="6">
        <f t="shared" si="5"/>
        <v>0</v>
      </c>
      <c r="L30" s="6">
        <f>F30*I30</f>
        <v>0</v>
      </c>
    </row>
    <row r="31" spans="1:12">
      <c r="A31" s="3">
        <v>24</v>
      </c>
      <c r="B31" s="3" t="s">
        <v>170</v>
      </c>
      <c r="C31" s="3"/>
      <c r="D31" s="4" t="s">
        <v>66</v>
      </c>
      <c r="E31" s="4" t="s">
        <v>16</v>
      </c>
      <c r="F31" s="6">
        <v>150</v>
      </c>
      <c r="G31" s="6"/>
      <c r="H31" s="6"/>
      <c r="I31" s="6"/>
      <c r="J31" s="6">
        <f t="shared" si="4"/>
        <v>0</v>
      </c>
      <c r="K31" s="6">
        <f t="shared" si="5"/>
        <v>0</v>
      </c>
      <c r="L31" s="6">
        <f t="shared" si="3"/>
        <v>0</v>
      </c>
    </row>
    <row r="32" spans="1:12">
      <c r="A32" s="3">
        <v>25</v>
      </c>
      <c r="B32" s="3" t="s">
        <v>171</v>
      </c>
      <c r="C32" s="3"/>
      <c r="D32" s="4" t="s">
        <v>172</v>
      </c>
      <c r="E32" s="4" t="s">
        <v>16</v>
      </c>
      <c r="F32" s="6">
        <v>1500</v>
      </c>
      <c r="G32" s="6"/>
      <c r="H32" s="6"/>
      <c r="I32" s="6"/>
      <c r="J32" s="6">
        <f t="shared" si="4"/>
        <v>0</v>
      </c>
      <c r="K32" s="6">
        <f t="shared" si="5"/>
        <v>0</v>
      </c>
      <c r="L32" s="6">
        <f t="shared" si="3"/>
        <v>0</v>
      </c>
    </row>
    <row r="33" spans="1:12">
      <c r="A33" s="3">
        <v>26</v>
      </c>
      <c r="B33" s="3" t="s">
        <v>173</v>
      </c>
      <c r="C33" s="3"/>
      <c r="D33" s="4" t="s">
        <v>66</v>
      </c>
      <c r="E33" s="4" t="s">
        <v>16</v>
      </c>
      <c r="F33" s="6">
        <v>150</v>
      </c>
      <c r="G33" s="6"/>
      <c r="H33" s="6"/>
      <c r="I33" s="6"/>
      <c r="J33" s="6">
        <f t="shared" si="4"/>
        <v>0</v>
      </c>
      <c r="K33" s="6">
        <f t="shared" si="5"/>
        <v>0</v>
      </c>
      <c r="L33" s="6">
        <f t="shared" si="3"/>
        <v>0</v>
      </c>
    </row>
    <row r="34" spans="1:12">
      <c r="A34" s="3">
        <v>27</v>
      </c>
      <c r="B34" s="3" t="s">
        <v>174</v>
      </c>
      <c r="C34" s="3"/>
      <c r="D34" s="4" t="s">
        <v>66</v>
      </c>
      <c r="E34" s="4" t="s">
        <v>16</v>
      </c>
      <c r="F34" s="6">
        <v>1300</v>
      </c>
      <c r="G34" s="6"/>
      <c r="H34" s="6"/>
      <c r="I34" s="6"/>
      <c r="J34" s="6">
        <f t="shared" si="4"/>
        <v>0</v>
      </c>
      <c r="K34" s="6">
        <f t="shared" si="5"/>
        <v>0</v>
      </c>
      <c r="L34" s="6">
        <f t="shared" si="3"/>
        <v>0</v>
      </c>
    </row>
    <row r="35" spans="1:12">
      <c r="A35" s="3">
        <v>28</v>
      </c>
      <c r="B35" s="3" t="s">
        <v>175</v>
      </c>
      <c r="C35" s="3"/>
      <c r="D35" s="4" t="s">
        <v>176</v>
      </c>
      <c r="E35" s="4" t="s">
        <v>16</v>
      </c>
      <c r="F35" s="6">
        <v>700</v>
      </c>
      <c r="G35" s="6"/>
      <c r="H35" s="6"/>
      <c r="I35" s="6"/>
      <c r="J35" s="6">
        <f t="shared" si="4"/>
        <v>0</v>
      </c>
      <c r="K35" s="6">
        <f t="shared" si="5"/>
        <v>0</v>
      </c>
      <c r="L35" s="6">
        <f t="shared" si="3"/>
        <v>0</v>
      </c>
    </row>
    <row r="36" spans="1:12">
      <c r="A36" s="3">
        <v>29</v>
      </c>
      <c r="B36" s="3" t="s">
        <v>177</v>
      </c>
      <c r="C36" s="3"/>
      <c r="D36" s="4" t="s">
        <v>66</v>
      </c>
      <c r="E36" s="4" t="s">
        <v>16</v>
      </c>
      <c r="F36" s="6">
        <v>100</v>
      </c>
      <c r="G36" s="6"/>
      <c r="H36" s="6"/>
      <c r="I36" s="6"/>
      <c r="J36" s="6">
        <f t="shared" si="4"/>
        <v>0</v>
      </c>
      <c r="K36" s="6">
        <f t="shared" si="5"/>
        <v>0</v>
      </c>
      <c r="L36" s="6">
        <f t="shared" si="3"/>
        <v>0</v>
      </c>
    </row>
    <row r="37" spans="1:12">
      <c r="A37" s="3">
        <v>30</v>
      </c>
      <c r="B37" s="3" t="s">
        <v>178</v>
      </c>
      <c r="C37" s="3"/>
      <c r="D37" s="4" t="s">
        <v>66</v>
      </c>
      <c r="E37" s="4" t="s">
        <v>16</v>
      </c>
      <c r="F37" s="6">
        <v>60</v>
      </c>
      <c r="G37" s="6"/>
      <c r="H37" s="6"/>
      <c r="I37" s="6"/>
      <c r="J37" s="6">
        <f t="shared" si="4"/>
        <v>0</v>
      </c>
      <c r="K37" s="6">
        <f t="shared" si="5"/>
        <v>0</v>
      </c>
      <c r="L37" s="6">
        <f t="shared" si="3"/>
        <v>0</v>
      </c>
    </row>
    <row r="38" spans="1:12">
      <c r="A38" s="3">
        <v>31</v>
      </c>
      <c r="B38" s="3" t="s">
        <v>179</v>
      </c>
      <c r="C38" s="4"/>
      <c r="D38" s="4" t="s">
        <v>66</v>
      </c>
      <c r="E38" s="4" t="s">
        <v>16</v>
      </c>
      <c r="F38" s="17">
        <v>200</v>
      </c>
      <c r="G38" s="6"/>
      <c r="H38" s="6"/>
      <c r="I38" s="17"/>
      <c r="J38" s="6">
        <f t="shared" si="4"/>
        <v>0</v>
      </c>
      <c r="K38" s="6">
        <f t="shared" si="5"/>
        <v>0</v>
      </c>
      <c r="L38" s="17">
        <f t="shared" si="3"/>
        <v>0</v>
      </c>
    </row>
    <row r="39" spans="1:12">
      <c r="A39" s="3">
        <v>32</v>
      </c>
      <c r="B39" s="3" t="s">
        <v>180</v>
      </c>
      <c r="C39" s="4"/>
      <c r="D39" s="4" t="s">
        <v>169</v>
      </c>
      <c r="E39" s="4" t="s">
        <v>14</v>
      </c>
      <c r="F39" s="17">
        <v>300</v>
      </c>
      <c r="G39" s="6"/>
      <c r="H39" s="6"/>
      <c r="I39" s="17"/>
      <c r="J39" s="6">
        <f t="shared" si="4"/>
        <v>0</v>
      </c>
      <c r="K39" s="6">
        <f t="shared" si="5"/>
        <v>0</v>
      </c>
      <c r="L39" s="17">
        <f t="shared" si="3"/>
        <v>0</v>
      </c>
    </row>
    <row r="40" spans="1:12">
      <c r="A40" s="15">
        <v>33</v>
      </c>
      <c r="B40" s="15" t="s">
        <v>181</v>
      </c>
      <c r="C40" s="4"/>
      <c r="D40" s="4" t="s">
        <v>182</v>
      </c>
      <c r="E40" s="4" t="s">
        <v>16</v>
      </c>
      <c r="F40" s="17">
        <v>200</v>
      </c>
      <c r="G40" s="6"/>
      <c r="H40" s="6"/>
      <c r="I40" s="17"/>
      <c r="J40" s="6">
        <f t="shared" si="4"/>
        <v>0</v>
      </c>
      <c r="K40" s="6">
        <f t="shared" si="5"/>
        <v>0</v>
      </c>
      <c r="L40" s="17">
        <f t="shared" si="3"/>
        <v>0</v>
      </c>
    </row>
    <row r="41" spans="1:12">
      <c r="A41" s="3">
        <v>34</v>
      </c>
      <c r="B41" s="3" t="s">
        <v>183</v>
      </c>
      <c r="C41" s="3"/>
      <c r="D41" s="4" t="s">
        <v>66</v>
      </c>
      <c r="E41" s="4" t="s">
        <v>16</v>
      </c>
      <c r="F41" s="6">
        <v>1000</v>
      </c>
      <c r="G41" s="6"/>
      <c r="H41" s="6"/>
      <c r="I41" s="6"/>
      <c r="J41" s="6">
        <f t="shared" si="4"/>
        <v>0</v>
      </c>
      <c r="K41" s="6">
        <f t="shared" si="5"/>
        <v>0</v>
      </c>
      <c r="L41" s="6">
        <f t="shared" si="3"/>
        <v>0</v>
      </c>
    </row>
    <row r="42" spans="1:12">
      <c r="A42" s="3">
        <v>35</v>
      </c>
      <c r="B42" s="3" t="s">
        <v>184</v>
      </c>
      <c r="C42" s="3"/>
      <c r="D42" s="4" t="s">
        <v>66</v>
      </c>
      <c r="E42" s="4" t="s">
        <v>16</v>
      </c>
      <c r="F42" s="6">
        <v>10</v>
      </c>
      <c r="G42" s="6"/>
      <c r="H42" s="6"/>
      <c r="I42" s="6"/>
      <c r="J42" s="6">
        <f t="shared" si="4"/>
        <v>0</v>
      </c>
      <c r="K42" s="6">
        <f t="shared" si="5"/>
        <v>0</v>
      </c>
      <c r="L42" s="6">
        <f t="shared" si="3"/>
        <v>0</v>
      </c>
    </row>
    <row r="43" spans="1:12">
      <c r="A43" s="3">
        <v>36</v>
      </c>
      <c r="B43" s="3" t="s">
        <v>185</v>
      </c>
      <c r="C43" s="3"/>
      <c r="D43" s="4" t="s">
        <v>186</v>
      </c>
      <c r="E43" s="4" t="s">
        <v>14</v>
      </c>
      <c r="F43" s="6">
        <v>900</v>
      </c>
      <c r="G43" s="6"/>
      <c r="H43" s="6"/>
      <c r="I43" s="6"/>
      <c r="J43" s="6">
        <f t="shared" si="4"/>
        <v>0</v>
      </c>
      <c r="K43" s="6">
        <f t="shared" si="5"/>
        <v>0</v>
      </c>
      <c r="L43" s="6">
        <f t="shared" si="3"/>
        <v>0</v>
      </c>
    </row>
    <row r="44" spans="1:12">
      <c r="A44" s="3">
        <v>37</v>
      </c>
      <c r="B44" s="3" t="s">
        <v>187</v>
      </c>
      <c r="C44" s="3"/>
      <c r="D44" s="4" t="s">
        <v>66</v>
      </c>
      <c r="E44" s="4" t="s">
        <v>16</v>
      </c>
      <c r="F44" s="6">
        <v>150</v>
      </c>
      <c r="G44" s="6"/>
      <c r="H44" s="6"/>
      <c r="I44" s="6"/>
      <c r="J44" s="6">
        <f t="shared" si="4"/>
        <v>0</v>
      </c>
      <c r="K44" s="6">
        <f t="shared" si="5"/>
        <v>0</v>
      </c>
      <c r="L44" s="6">
        <f t="shared" si="3"/>
        <v>0</v>
      </c>
    </row>
    <row r="45" spans="1:12">
      <c r="A45" s="3">
        <v>38</v>
      </c>
      <c r="B45" s="3" t="s">
        <v>188</v>
      </c>
      <c r="C45" s="3"/>
      <c r="D45" s="4" t="s">
        <v>169</v>
      </c>
      <c r="E45" s="4" t="s">
        <v>16</v>
      </c>
      <c r="F45" s="6">
        <v>1000</v>
      </c>
      <c r="G45" s="6"/>
      <c r="H45" s="6"/>
      <c r="I45" s="6"/>
      <c r="J45" s="6">
        <f t="shared" si="4"/>
        <v>0</v>
      </c>
      <c r="K45" s="6">
        <f t="shared" si="5"/>
        <v>0</v>
      </c>
      <c r="L45" s="6">
        <f t="shared" si="3"/>
        <v>0</v>
      </c>
    </row>
    <row r="46" spans="1:12">
      <c r="A46" s="3">
        <v>39</v>
      </c>
      <c r="B46" s="3" t="s">
        <v>189</v>
      </c>
      <c r="C46" s="3"/>
      <c r="D46" s="4" t="s">
        <v>66</v>
      </c>
      <c r="E46" s="4" t="s">
        <v>14</v>
      </c>
      <c r="F46" s="6">
        <v>50</v>
      </c>
      <c r="G46" s="6"/>
      <c r="H46" s="6"/>
      <c r="I46" s="6"/>
      <c r="J46" s="6">
        <f t="shared" si="4"/>
        <v>0</v>
      </c>
      <c r="K46" s="6">
        <f t="shared" si="5"/>
        <v>0</v>
      </c>
      <c r="L46" s="6">
        <f t="shared" si="3"/>
        <v>0</v>
      </c>
    </row>
    <row r="47" spans="1:12">
      <c r="A47" s="3">
        <v>40</v>
      </c>
      <c r="B47" s="3" t="s">
        <v>190</v>
      </c>
      <c r="C47" s="3"/>
      <c r="D47" s="4" t="s">
        <v>191</v>
      </c>
      <c r="E47" s="4" t="s">
        <v>14</v>
      </c>
      <c r="F47" s="6">
        <v>1300</v>
      </c>
      <c r="G47" s="6"/>
      <c r="H47" s="6"/>
      <c r="I47" s="6"/>
      <c r="J47" s="6">
        <f t="shared" si="4"/>
        <v>0</v>
      </c>
      <c r="K47" s="6">
        <f t="shared" si="5"/>
        <v>0</v>
      </c>
      <c r="L47" s="6">
        <f t="shared" si="3"/>
        <v>0</v>
      </c>
    </row>
    <row r="48" spans="1:12">
      <c r="A48" s="3">
        <v>41</v>
      </c>
      <c r="B48" s="3" t="s">
        <v>192</v>
      </c>
      <c r="C48" s="3"/>
      <c r="D48" s="4" t="s">
        <v>172</v>
      </c>
      <c r="E48" s="4" t="s">
        <v>16</v>
      </c>
      <c r="F48" s="6">
        <v>1000</v>
      </c>
      <c r="G48" s="6"/>
      <c r="H48" s="6"/>
      <c r="I48" s="6"/>
      <c r="J48" s="6">
        <f t="shared" si="4"/>
        <v>0</v>
      </c>
      <c r="K48" s="6">
        <f t="shared" si="5"/>
        <v>0</v>
      </c>
      <c r="L48" s="6">
        <f t="shared" si="3"/>
        <v>0</v>
      </c>
    </row>
    <row r="49" spans="1:12">
      <c r="A49" s="3">
        <v>42</v>
      </c>
      <c r="B49" s="3" t="s">
        <v>193</v>
      </c>
      <c r="C49" s="3"/>
      <c r="D49" s="4" t="s">
        <v>169</v>
      </c>
      <c r="E49" s="4" t="s">
        <v>14</v>
      </c>
      <c r="F49" s="6">
        <v>1900</v>
      </c>
      <c r="G49" s="6"/>
      <c r="H49" s="6"/>
      <c r="I49" s="6"/>
      <c r="J49" s="6">
        <f t="shared" si="4"/>
        <v>0</v>
      </c>
      <c r="K49" s="6">
        <f t="shared" si="5"/>
        <v>0</v>
      </c>
      <c r="L49" s="6">
        <f t="shared" si="3"/>
        <v>0</v>
      </c>
    </row>
    <row r="50" spans="1:12">
      <c r="A50" s="3">
        <v>43</v>
      </c>
      <c r="B50" s="3" t="s">
        <v>194</v>
      </c>
      <c r="C50" s="3"/>
      <c r="D50" s="4" t="s">
        <v>66</v>
      </c>
      <c r="E50" s="4" t="s">
        <v>16</v>
      </c>
      <c r="F50" s="6">
        <v>100</v>
      </c>
      <c r="G50" s="6"/>
      <c r="H50" s="6"/>
      <c r="I50" s="6"/>
      <c r="J50" s="6">
        <f t="shared" si="4"/>
        <v>0</v>
      </c>
      <c r="K50" s="6">
        <f t="shared" si="5"/>
        <v>0</v>
      </c>
      <c r="L50" s="6">
        <f t="shared" si="3"/>
        <v>0</v>
      </c>
    </row>
    <row r="51" spans="1:12">
      <c r="A51" s="3">
        <v>44</v>
      </c>
      <c r="B51" s="3" t="s">
        <v>195</v>
      </c>
      <c r="C51" s="3"/>
      <c r="D51" s="4" t="s">
        <v>66</v>
      </c>
      <c r="E51" s="4" t="s">
        <v>16</v>
      </c>
      <c r="F51" s="6">
        <v>100</v>
      </c>
      <c r="G51" s="6"/>
      <c r="H51" s="6"/>
      <c r="I51" s="6"/>
      <c r="J51" s="6">
        <f t="shared" si="4"/>
        <v>0</v>
      </c>
      <c r="K51" s="6">
        <f t="shared" si="5"/>
        <v>0</v>
      </c>
      <c r="L51" s="6">
        <f t="shared" si="3"/>
        <v>0</v>
      </c>
    </row>
    <row r="52" spans="1:12">
      <c r="A52" s="3">
        <v>45</v>
      </c>
      <c r="B52" s="3" t="s">
        <v>196</v>
      </c>
      <c r="C52" s="3"/>
      <c r="D52" s="4" t="s">
        <v>197</v>
      </c>
      <c r="E52" s="4" t="s">
        <v>16</v>
      </c>
      <c r="F52" s="6">
        <v>1500</v>
      </c>
      <c r="G52" s="6"/>
      <c r="H52" s="6"/>
      <c r="I52" s="6"/>
      <c r="J52" s="6">
        <f t="shared" si="4"/>
        <v>0</v>
      </c>
      <c r="K52" s="6">
        <f t="shared" si="5"/>
        <v>0</v>
      </c>
      <c r="L52" s="6">
        <f>I52*F52</f>
        <v>0</v>
      </c>
    </row>
    <row r="53" spans="1:12">
      <c r="A53" s="3">
        <v>46</v>
      </c>
      <c r="B53" s="3" t="s">
        <v>198</v>
      </c>
      <c r="C53" s="3"/>
      <c r="D53" s="4" t="s">
        <v>197</v>
      </c>
      <c r="E53" s="4" t="s">
        <v>16</v>
      </c>
      <c r="F53" s="6">
        <v>6500</v>
      </c>
      <c r="G53" s="6"/>
      <c r="H53" s="6"/>
      <c r="I53" s="6"/>
      <c r="J53" s="6">
        <f t="shared" si="4"/>
        <v>0</v>
      </c>
      <c r="K53" s="6">
        <f t="shared" si="5"/>
        <v>0</v>
      </c>
      <c r="L53" s="6">
        <f>F53*I53</f>
        <v>0</v>
      </c>
    </row>
    <row r="54" spans="1:12">
      <c r="A54" s="3">
        <v>47</v>
      </c>
      <c r="B54" s="3" t="s">
        <v>199</v>
      </c>
      <c r="C54" s="3"/>
      <c r="D54" s="4" t="s">
        <v>66</v>
      </c>
      <c r="E54" s="4" t="s">
        <v>16</v>
      </c>
      <c r="F54" s="6">
        <v>60</v>
      </c>
      <c r="G54" s="6"/>
      <c r="H54" s="6"/>
      <c r="I54" s="6"/>
      <c r="J54" s="6">
        <f t="shared" si="4"/>
        <v>0</v>
      </c>
      <c r="K54" s="6">
        <f t="shared" si="5"/>
        <v>0</v>
      </c>
      <c r="L54" s="6">
        <f>F54*I54</f>
        <v>0</v>
      </c>
    </row>
    <row r="55" spans="1:12">
      <c r="A55" s="19"/>
      <c r="B55" s="20"/>
      <c r="C55" s="20"/>
      <c r="D55" s="8"/>
      <c r="E55" s="21"/>
      <c r="F55" s="21"/>
      <c r="G55" s="21"/>
      <c r="H55" s="21"/>
      <c r="I55" s="21"/>
      <c r="J55" s="21"/>
      <c r="K55" s="21"/>
      <c r="L55" s="24"/>
    </row>
    <row r="56" spans="1:12">
      <c r="A56" s="65" t="s">
        <v>200</v>
      </c>
      <c r="B56" s="66"/>
      <c r="C56" s="66"/>
      <c r="D56" s="66"/>
      <c r="E56" s="66"/>
      <c r="F56" s="66"/>
      <c r="G56" s="66"/>
      <c r="H56" s="66"/>
      <c r="I56" s="67"/>
      <c r="J56" s="6">
        <f>SUM(J8:J54)</f>
        <v>0</v>
      </c>
      <c r="K56" s="6">
        <f>L56-J56</f>
        <v>0</v>
      </c>
      <c r="L56" s="6">
        <f>SUM(L8:L54)</f>
        <v>0</v>
      </c>
    </row>
    <row r="58" spans="1:12">
      <c r="A58" t="s">
        <v>27</v>
      </c>
    </row>
    <row r="60" spans="1:12">
      <c r="A60" s="9" t="s">
        <v>28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2">
      <c r="A61" s="9" t="s">
        <v>29</v>
      </c>
      <c r="J61" s="9"/>
      <c r="K61" s="9"/>
    </row>
    <row r="62" spans="1:12">
      <c r="A62" s="9" t="s">
        <v>438</v>
      </c>
    </row>
    <row r="63" spans="1:12">
      <c r="A63" s="9" t="s">
        <v>414</v>
      </c>
    </row>
    <row r="64" spans="1:12">
      <c r="A64" s="48"/>
    </row>
    <row r="65" spans="1:8">
      <c r="A65" s="10" t="s">
        <v>30</v>
      </c>
    </row>
    <row r="68" spans="1:8">
      <c r="B68" t="s">
        <v>436</v>
      </c>
      <c r="H68" t="s">
        <v>412</v>
      </c>
    </row>
    <row r="69" spans="1:8">
      <c r="B69" s="43" t="s">
        <v>437</v>
      </c>
      <c r="H69" t="s">
        <v>413</v>
      </c>
    </row>
  </sheetData>
  <mergeCells count="16">
    <mergeCell ref="A56:I5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1:G1"/>
    <mergeCell ref="A2:B2"/>
    <mergeCell ref="J5:J6"/>
    <mergeCell ref="K5:K6"/>
    <mergeCell ref="L5:L6"/>
    <mergeCell ref="J1:L1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41" workbookViewId="0">
      <selection activeCell="A57" sqref="A1:L57"/>
    </sheetView>
  </sheetViews>
  <sheetFormatPr defaultColWidth="9" defaultRowHeight="14.25"/>
  <cols>
    <col min="1" max="1" width="5" customWidth="1"/>
    <col min="2" max="2" width="34.125" customWidth="1"/>
    <col min="3" max="3" width="11.375" customWidth="1"/>
    <col min="4" max="4" width="11.125" customWidth="1"/>
    <col min="5" max="5" width="5.5" customWidth="1"/>
    <col min="6" max="7" width="11.375" customWidth="1"/>
    <col min="8" max="8" width="7.375" customWidth="1"/>
    <col min="9" max="10" width="9.375" customWidth="1"/>
    <col min="11" max="11" width="6.625" customWidth="1"/>
    <col min="12" max="12" width="8.5" customWidth="1"/>
  </cols>
  <sheetData>
    <row r="1" spans="1:12" ht="14.25" customHeight="1">
      <c r="A1" s="57" t="s">
        <v>201</v>
      </c>
      <c r="B1" s="57"/>
      <c r="C1" s="57"/>
      <c r="D1" s="82" t="s">
        <v>453</v>
      </c>
      <c r="E1" s="82"/>
      <c r="F1" s="82"/>
      <c r="G1" s="82"/>
      <c r="H1" s="82"/>
      <c r="I1" s="82"/>
      <c r="J1" s="82"/>
    </row>
    <row r="2" spans="1:12" ht="17.25" customHeight="1">
      <c r="A2" s="57" t="s">
        <v>202</v>
      </c>
      <c r="B2" s="57"/>
      <c r="C2" s="57"/>
      <c r="D2" s="58"/>
      <c r="E2" s="58"/>
      <c r="F2" s="58"/>
      <c r="G2" s="58"/>
      <c r="H2" s="58"/>
      <c r="I2" s="58"/>
      <c r="J2" s="58"/>
    </row>
    <row r="3" spans="1:12" ht="44.25" customHeight="1">
      <c r="A3" s="68" t="s">
        <v>0</v>
      </c>
      <c r="B3" s="68" t="s">
        <v>450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33</v>
      </c>
      <c r="I3" s="68" t="s">
        <v>8</v>
      </c>
      <c r="J3" s="68" t="s">
        <v>203</v>
      </c>
      <c r="K3" s="68" t="s">
        <v>204</v>
      </c>
      <c r="L3" s="68" t="s">
        <v>79</v>
      </c>
    </row>
    <row r="4" spans="1:12" ht="48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11">
        <v>12</v>
      </c>
    </row>
    <row r="6" spans="1:12" ht="22.5">
      <c r="A6" s="3">
        <v>1</v>
      </c>
      <c r="B6" s="7" t="s">
        <v>205</v>
      </c>
      <c r="C6" s="3"/>
      <c r="D6" s="4" t="s">
        <v>20</v>
      </c>
      <c r="E6" s="4" t="s">
        <v>14</v>
      </c>
      <c r="F6" s="6">
        <v>4</v>
      </c>
      <c r="G6" s="6"/>
      <c r="H6" s="6"/>
      <c r="I6" s="6"/>
      <c r="J6" s="6">
        <f t="shared" ref="J6" si="0">G6*F6</f>
        <v>0</v>
      </c>
      <c r="K6" s="6">
        <f>L6-J6</f>
        <v>0</v>
      </c>
      <c r="L6" s="6">
        <f t="shared" ref="L6" si="1">F6*I6</f>
        <v>0</v>
      </c>
    </row>
    <row r="7" spans="1:12" ht="22.5">
      <c r="A7" s="3">
        <v>2</v>
      </c>
      <c r="B7" s="7" t="s">
        <v>206</v>
      </c>
      <c r="C7" s="3"/>
      <c r="D7" s="4" t="s">
        <v>20</v>
      </c>
      <c r="E7" s="4" t="s">
        <v>16</v>
      </c>
      <c r="F7" s="6">
        <v>10</v>
      </c>
      <c r="G7" s="6"/>
      <c r="H7" s="6"/>
      <c r="I7" s="6"/>
      <c r="J7" s="6">
        <f>G7*F7</f>
        <v>0</v>
      </c>
      <c r="K7" s="6">
        <f>L7-J7</f>
        <v>0</v>
      </c>
      <c r="L7" s="6">
        <f t="shared" ref="L7:L32" si="2">F7*I7</f>
        <v>0</v>
      </c>
    </row>
    <row r="8" spans="1:12" ht="22.5">
      <c r="A8" s="3">
        <v>3</v>
      </c>
      <c r="B8" s="7" t="s">
        <v>419</v>
      </c>
      <c r="C8" s="3"/>
      <c r="D8" s="4" t="s">
        <v>207</v>
      </c>
      <c r="E8" s="4" t="s">
        <v>208</v>
      </c>
      <c r="F8" s="6">
        <v>250</v>
      </c>
      <c r="G8" s="6"/>
      <c r="H8" s="6"/>
      <c r="I8" s="6"/>
      <c r="J8" s="6">
        <f>G8*F8</f>
        <v>0</v>
      </c>
      <c r="K8" s="6">
        <f t="shared" ref="K8" si="3">L8-J8</f>
        <v>0</v>
      </c>
      <c r="L8" s="6">
        <f t="shared" si="2"/>
        <v>0</v>
      </c>
    </row>
    <row r="9" spans="1:12">
      <c r="A9" s="3">
        <v>4</v>
      </c>
      <c r="B9" s="3" t="s">
        <v>420</v>
      </c>
      <c r="C9" s="3"/>
      <c r="D9" s="4" t="s">
        <v>209</v>
      </c>
      <c r="E9" s="4" t="s">
        <v>210</v>
      </c>
      <c r="F9" s="6">
        <v>250</v>
      </c>
      <c r="G9" s="6"/>
      <c r="H9" s="6"/>
      <c r="I9" s="6"/>
      <c r="J9" s="6">
        <f t="shared" ref="J9" si="4">G9*F9</f>
        <v>0</v>
      </c>
      <c r="K9" s="6">
        <f t="shared" ref="K9:K47" si="5">L9-J9</f>
        <v>0</v>
      </c>
      <c r="L9" s="6">
        <f t="shared" si="2"/>
        <v>0</v>
      </c>
    </row>
    <row r="10" spans="1:12" ht="22.5">
      <c r="A10" s="3">
        <v>5</v>
      </c>
      <c r="B10" s="7" t="s">
        <v>421</v>
      </c>
      <c r="C10" s="3"/>
      <c r="D10" s="4" t="s">
        <v>211</v>
      </c>
      <c r="E10" s="4" t="s">
        <v>210</v>
      </c>
      <c r="F10" s="6">
        <v>50</v>
      </c>
      <c r="G10" s="6"/>
      <c r="H10" s="6"/>
      <c r="I10" s="6"/>
      <c r="J10" s="6">
        <f t="shared" ref="J10:J47" si="6">G10*F10</f>
        <v>0</v>
      </c>
      <c r="K10" s="6">
        <f t="shared" si="5"/>
        <v>0</v>
      </c>
      <c r="L10" s="6">
        <f t="shared" si="2"/>
        <v>0</v>
      </c>
    </row>
    <row r="11" spans="1:12">
      <c r="A11" s="3">
        <v>6</v>
      </c>
      <c r="B11" s="3" t="s">
        <v>213</v>
      </c>
      <c r="C11" s="3"/>
      <c r="D11" s="4" t="s">
        <v>49</v>
      </c>
      <c r="E11" s="4" t="s">
        <v>14</v>
      </c>
      <c r="F11" s="6">
        <v>60</v>
      </c>
      <c r="G11" s="6"/>
      <c r="H11" s="6"/>
      <c r="I11" s="6"/>
      <c r="J11" s="6">
        <f t="shared" si="6"/>
        <v>0</v>
      </c>
      <c r="K11" s="6">
        <f t="shared" si="5"/>
        <v>0</v>
      </c>
      <c r="L11" s="6">
        <f t="shared" si="2"/>
        <v>0</v>
      </c>
    </row>
    <row r="12" spans="1:12">
      <c r="A12" s="3">
        <v>7</v>
      </c>
      <c r="B12" s="3" t="s">
        <v>422</v>
      </c>
      <c r="C12" s="3"/>
      <c r="D12" s="4" t="s">
        <v>214</v>
      </c>
      <c r="E12" s="4" t="s">
        <v>14</v>
      </c>
      <c r="F12" s="6">
        <v>50</v>
      </c>
      <c r="G12" s="6"/>
      <c r="H12" s="6"/>
      <c r="I12" s="6"/>
      <c r="J12" s="6">
        <f t="shared" si="6"/>
        <v>0</v>
      </c>
      <c r="K12" s="6">
        <f t="shared" si="5"/>
        <v>0</v>
      </c>
      <c r="L12" s="6">
        <f t="shared" si="2"/>
        <v>0</v>
      </c>
    </row>
    <row r="13" spans="1:12" ht="33.75">
      <c r="A13" s="3">
        <v>8</v>
      </c>
      <c r="B13" s="7" t="s">
        <v>215</v>
      </c>
      <c r="C13" s="3"/>
      <c r="D13" s="4" t="s">
        <v>216</v>
      </c>
      <c r="E13" s="4" t="s">
        <v>210</v>
      </c>
      <c r="F13" s="6">
        <v>90</v>
      </c>
      <c r="G13" s="6"/>
      <c r="H13" s="6"/>
      <c r="I13" s="6"/>
      <c r="J13" s="6">
        <f t="shared" si="6"/>
        <v>0</v>
      </c>
      <c r="K13" s="6">
        <f t="shared" si="5"/>
        <v>0</v>
      </c>
      <c r="L13" s="6">
        <f t="shared" si="2"/>
        <v>0</v>
      </c>
    </row>
    <row r="14" spans="1:12" ht="33.75">
      <c r="A14" s="3">
        <v>9</v>
      </c>
      <c r="B14" s="7" t="s">
        <v>217</v>
      </c>
      <c r="C14" s="3"/>
      <c r="D14" s="4" t="s">
        <v>218</v>
      </c>
      <c r="E14" s="4" t="s">
        <v>210</v>
      </c>
      <c r="F14" s="6">
        <v>50</v>
      </c>
      <c r="G14" s="6"/>
      <c r="H14" s="6"/>
      <c r="I14" s="6"/>
      <c r="J14" s="6">
        <f t="shared" si="6"/>
        <v>0</v>
      </c>
      <c r="K14" s="6">
        <f t="shared" si="5"/>
        <v>0</v>
      </c>
      <c r="L14" s="6">
        <f t="shared" si="2"/>
        <v>0</v>
      </c>
    </row>
    <row r="15" spans="1:12" ht="33.75">
      <c r="A15" s="3">
        <v>10</v>
      </c>
      <c r="B15" s="7" t="s">
        <v>219</v>
      </c>
      <c r="C15" s="3"/>
      <c r="D15" s="4" t="s">
        <v>216</v>
      </c>
      <c r="E15" s="4" t="s">
        <v>210</v>
      </c>
      <c r="F15" s="6">
        <v>90</v>
      </c>
      <c r="G15" s="6"/>
      <c r="H15" s="6"/>
      <c r="I15" s="6"/>
      <c r="J15" s="6">
        <f t="shared" si="6"/>
        <v>0</v>
      </c>
      <c r="K15" s="6">
        <f t="shared" si="5"/>
        <v>0</v>
      </c>
      <c r="L15" s="6">
        <f t="shared" si="2"/>
        <v>0</v>
      </c>
    </row>
    <row r="16" spans="1:12" ht="33.75">
      <c r="A16" s="3">
        <v>11</v>
      </c>
      <c r="B16" s="7" t="s">
        <v>220</v>
      </c>
      <c r="C16" s="3"/>
      <c r="D16" s="4" t="s">
        <v>216</v>
      </c>
      <c r="E16" s="4" t="s">
        <v>210</v>
      </c>
      <c r="F16" s="6">
        <v>70</v>
      </c>
      <c r="G16" s="6"/>
      <c r="H16" s="6"/>
      <c r="I16" s="6"/>
      <c r="J16" s="6">
        <f t="shared" si="6"/>
        <v>0</v>
      </c>
      <c r="K16" s="6">
        <f t="shared" si="5"/>
        <v>0</v>
      </c>
      <c r="L16" s="6">
        <f t="shared" si="2"/>
        <v>0</v>
      </c>
    </row>
    <row r="17" spans="1:12">
      <c r="A17" s="3">
        <v>12</v>
      </c>
      <c r="B17" s="3" t="s">
        <v>221</v>
      </c>
      <c r="C17" s="3"/>
      <c r="D17" s="4" t="s">
        <v>222</v>
      </c>
      <c r="E17" s="4" t="s">
        <v>210</v>
      </c>
      <c r="F17" s="6">
        <v>200</v>
      </c>
      <c r="G17" s="6"/>
      <c r="H17" s="6"/>
      <c r="I17" s="6"/>
      <c r="J17" s="6">
        <f t="shared" si="6"/>
        <v>0</v>
      </c>
      <c r="K17" s="6">
        <f t="shared" si="5"/>
        <v>0</v>
      </c>
      <c r="L17" s="6">
        <f t="shared" si="2"/>
        <v>0</v>
      </c>
    </row>
    <row r="18" spans="1:12" ht="33.75">
      <c r="A18" s="3">
        <v>13</v>
      </c>
      <c r="B18" s="7" t="s">
        <v>223</v>
      </c>
      <c r="C18" s="3"/>
      <c r="D18" s="4" t="s">
        <v>216</v>
      </c>
      <c r="E18" s="4" t="s">
        <v>210</v>
      </c>
      <c r="F18" s="6">
        <v>150</v>
      </c>
      <c r="G18" s="6"/>
      <c r="H18" s="6"/>
      <c r="I18" s="6"/>
      <c r="J18" s="6">
        <f t="shared" si="6"/>
        <v>0</v>
      </c>
      <c r="K18" s="6">
        <f t="shared" si="5"/>
        <v>0</v>
      </c>
      <c r="L18" s="6">
        <f t="shared" si="2"/>
        <v>0</v>
      </c>
    </row>
    <row r="19" spans="1:12" ht="33.75">
      <c r="A19" s="3">
        <v>14</v>
      </c>
      <c r="B19" s="7" t="s">
        <v>224</v>
      </c>
      <c r="C19" s="3"/>
      <c r="D19" s="4" t="s">
        <v>216</v>
      </c>
      <c r="E19" s="4" t="s">
        <v>210</v>
      </c>
      <c r="F19" s="6">
        <v>100</v>
      </c>
      <c r="G19" s="6"/>
      <c r="H19" s="6"/>
      <c r="I19" s="6"/>
      <c r="J19" s="6">
        <f t="shared" si="6"/>
        <v>0</v>
      </c>
      <c r="K19" s="6">
        <f t="shared" si="5"/>
        <v>0</v>
      </c>
      <c r="L19" s="6">
        <f t="shared" si="2"/>
        <v>0</v>
      </c>
    </row>
    <row r="20" spans="1:12">
      <c r="A20" s="3">
        <v>15</v>
      </c>
      <c r="B20" s="3" t="s">
        <v>225</v>
      </c>
      <c r="C20" s="3"/>
      <c r="D20" s="4" t="s">
        <v>216</v>
      </c>
      <c r="E20" s="4" t="s">
        <v>210</v>
      </c>
      <c r="F20" s="6">
        <v>100</v>
      </c>
      <c r="G20" s="6"/>
      <c r="H20" s="6"/>
      <c r="I20" s="6"/>
      <c r="J20" s="6">
        <f t="shared" si="6"/>
        <v>0</v>
      </c>
      <c r="K20" s="6">
        <f t="shared" si="5"/>
        <v>0</v>
      </c>
      <c r="L20" s="6">
        <f t="shared" si="2"/>
        <v>0</v>
      </c>
    </row>
    <row r="21" spans="1:12">
      <c r="A21" s="3">
        <v>16</v>
      </c>
      <c r="B21" s="3" t="s">
        <v>226</v>
      </c>
      <c r="C21" s="3"/>
      <c r="D21" s="4" t="s">
        <v>216</v>
      </c>
      <c r="E21" s="4" t="s">
        <v>210</v>
      </c>
      <c r="F21" s="6">
        <v>100</v>
      </c>
      <c r="G21" s="6"/>
      <c r="H21" s="6"/>
      <c r="I21" s="6"/>
      <c r="J21" s="6">
        <f t="shared" si="6"/>
        <v>0</v>
      </c>
      <c r="K21" s="6">
        <f t="shared" si="5"/>
        <v>0</v>
      </c>
      <c r="L21" s="6">
        <f t="shared" si="2"/>
        <v>0</v>
      </c>
    </row>
    <row r="22" spans="1:12">
      <c r="A22" s="3">
        <v>17</v>
      </c>
      <c r="B22" s="3" t="s">
        <v>227</v>
      </c>
      <c r="C22" s="3"/>
      <c r="D22" s="4" t="s">
        <v>13</v>
      </c>
      <c r="E22" s="4" t="s">
        <v>210</v>
      </c>
      <c r="F22" s="6">
        <v>200</v>
      </c>
      <c r="G22" s="6"/>
      <c r="H22" s="6"/>
      <c r="I22" s="6"/>
      <c r="J22" s="6">
        <f t="shared" si="6"/>
        <v>0</v>
      </c>
      <c r="K22" s="6">
        <f t="shared" si="5"/>
        <v>0</v>
      </c>
      <c r="L22" s="6">
        <f t="shared" si="2"/>
        <v>0</v>
      </c>
    </row>
    <row r="23" spans="1:12" ht="22.5">
      <c r="A23" s="3">
        <v>18</v>
      </c>
      <c r="B23" s="7" t="s">
        <v>228</v>
      </c>
      <c r="C23" s="3"/>
      <c r="D23" s="4" t="s">
        <v>229</v>
      </c>
      <c r="E23" s="4" t="s">
        <v>210</v>
      </c>
      <c r="F23" s="6">
        <v>120</v>
      </c>
      <c r="G23" s="6"/>
      <c r="H23" s="6"/>
      <c r="I23" s="6"/>
      <c r="J23" s="6">
        <f t="shared" si="6"/>
        <v>0</v>
      </c>
      <c r="K23" s="6">
        <f t="shared" si="5"/>
        <v>0</v>
      </c>
      <c r="L23" s="6">
        <f t="shared" si="2"/>
        <v>0</v>
      </c>
    </row>
    <row r="24" spans="1:12" ht="22.5">
      <c r="A24" s="3">
        <v>19</v>
      </c>
      <c r="B24" s="7" t="s">
        <v>230</v>
      </c>
      <c r="C24" s="3"/>
      <c r="D24" s="4" t="s">
        <v>231</v>
      </c>
      <c r="E24" s="4" t="s">
        <v>210</v>
      </c>
      <c r="F24" s="6">
        <v>50</v>
      </c>
      <c r="G24" s="6"/>
      <c r="H24" s="6"/>
      <c r="I24" s="6"/>
      <c r="J24" s="6">
        <f t="shared" si="6"/>
        <v>0</v>
      </c>
      <c r="K24" s="6">
        <f t="shared" si="5"/>
        <v>0</v>
      </c>
      <c r="L24" s="6">
        <f t="shared" si="2"/>
        <v>0</v>
      </c>
    </row>
    <row r="25" spans="1:12">
      <c r="A25" s="3">
        <v>20</v>
      </c>
      <c r="B25" s="3" t="s">
        <v>232</v>
      </c>
      <c r="C25" s="3"/>
      <c r="D25" s="4" t="s">
        <v>233</v>
      </c>
      <c r="E25" s="4" t="s">
        <v>14</v>
      </c>
      <c r="F25" s="6">
        <v>5</v>
      </c>
      <c r="G25" s="6"/>
      <c r="H25" s="6"/>
      <c r="I25" s="6"/>
      <c r="J25" s="6">
        <f t="shared" si="6"/>
        <v>0</v>
      </c>
      <c r="K25" s="6">
        <f t="shared" si="5"/>
        <v>0</v>
      </c>
      <c r="L25" s="6">
        <f t="shared" si="2"/>
        <v>0</v>
      </c>
    </row>
    <row r="26" spans="1:12">
      <c r="A26" s="3">
        <v>21</v>
      </c>
      <c r="B26" s="3" t="s">
        <v>234</v>
      </c>
      <c r="C26" s="3"/>
      <c r="D26" s="4" t="s">
        <v>235</v>
      </c>
      <c r="E26" s="4" t="s">
        <v>14</v>
      </c>
      <c r="F26" s="6">
        <v>20</v>
      </c>
      <c r="G26" s="6"/>
      <c r="H26" s="6"/>
      <c r="I26" s="6"/>
      <c r="J26" s="6">
        <f t="shared" si="6"/>
        <v>0</v>
      </c>
      <c r="K26" s="6">
        <f t="shared" si="5"/>
        <v>0</v>
      </c>
      <c r="L26" s="6">
        <f t="shared" si="2"/>
        <v>0</v>
      </c>
    </row>
    <row r="27" spans="1:12" ht="22.5">
      <c r="A27" s="3">
        <v>22</v>
      </c>
      <c r="B27" s="7" t="s">
        <v>236</v>
      </c>
      <c r="C27" s="3"/>
      <c r="D27" s="4" t="s">
        <v>237</v>
      </c>
      <c r="E27" s="4" t="s">
        <v>238</v>
      </c>
      <c r="F27" s="6">
        <v>20</v>
      </c>
      <c r="G27" s="6"/>
      <c r="H27" s="6"/>
      <c r="I27" s="6"/>
      <c r="J27" s="6">
        <f t="shared" si="6"/>
        <v>0</v>
      </c>
      <c r="K27" s="6">
        <f t="shared" si="5"/>
        <v>0</v>
      </c>
      <c r="L27" s="6">
        <f t="shared" si="2"/>
        <v>0</v>
      </c>
    </row>
    <row r="28" spans="1:12" ht="22.5">
      <c r="A28" s="3">
        <v>23</v>
      </c>
      <c r="B28" s="7" t="s">
        <v>239</v>
      </c>
      <c r="C28" s="3"/>
      <c r="D28" s="4" t="s">
        <v>237</v>
      </c>
      <c r="E28" s="4" t="s">
        <v>238</v>
      </c>
      <c r="F28" s="6">
        <v>20</v>
      </c>
      <c r="G28" s="6"/>
      <c r="H28" s="6"/>
      <c r="I28" s="6"/>
      <c r="J28" s="6">
        <f t="shared" si="6"/>
        <v>0</v>
      </c>
      <c r="K28" s="6">
        <f t="shared" si="5"/>
        <v>0</v>
      </c>
      <c r="L28" s="6">
        <f t="shared" si="2"/>
        <v>0</v>
      </c>
    </row>
    <row r="29" spans="1:12" ht="22.5">
      <c r="A29" s="3">
        <v>24</v>
      </c>
      <c r="B29" s="7" t="s">
        <v>240</v>
      </c>
      <c r="C29" s="7"/>
      <c r="D29" s="4" t="s">
        <v>13</v>
      </c>
      <c r="E29" s="4" t="s">
        <v>16</v>
      </c>
      <c r="F29" s="6">
        <v>40</v>
      </c>
      <c r="G29" s="6"/>
      <c r="H29" s="6"/>
      <c r="I29" s="6"/>
      <c r="J29" s="6">
        <f t="shared" si="6"/>
        <v>0</v>
      </c>
      <c r="K29" s="6">
        <f t="shared" si="5"/>
        <v>0</v>
      </c>
      <c r="L29" s="6">
        <f t="shared" si="2"/>
        <v>0</v>
      </c>
    </row>
    <row r="30" spans="1:12" ht="22.5">
      <c r="A30" s="3">
        <v>25</v>
      </c>
      <c r="B30" s="7" t="s">
        <v>241</v>
      </c>
      <c r="C30" s="7"/>
      <c r="D30" s="4" t="s">
        <v>237</v>
      </c>
      <c r="E30" s="4" t="s">
        <v>210</v>
      </c>
      <c r="F30" s="6">
        <v>10</v>
      </c>
      <c r="G30" s="6"/>
      <c r="H30" s="6"/>
      <c r="I30" s="6"/>
      <c r="J30" s="6">
        <f t="shared" si="6"/>
        <v>0</v>
      </c>
      <c r="K30" s="6">
        <f t="shared" si="5"/>
        <v>0</v>
      </c>
      <c r="L30" s="6">
        <f t="shared" si="2"/>
        <v>0</v>
      </c>
    </row>
    <row r="31" spans="1:12" ht="22.5">
      <c r="A31" s="3">
        <v>26</v>
      </c>
      <c r="B31" s="7" t="s">
        <v>242</v>
      </c>
      <c r="C31" s="7"/>
      <c r="D31" s="4" t="s">
        <v>237</v>
      </c>
      <c r="E31" s="4" t="s">
        <v>210</v>
      </c>
      <c r="F31" s="6">
        <v>30</v>
      </c>
      <c r="G31" s="6"/>
      <c r="H31" s="6"/>
      <c r="I31" s="6"/>
      <c r="J31" s="6">
        <f t="shared" si="6"/>
        <v>0</v>
      </c>
      <c r="K31" s="6">
        <f t="shared" si="5"/>
        <v>0</v>
      </c>
      <c r="L31" s="6">
        <f t="shared" si="2"/>
        <v>0</v>
      </c>
    </row>
    <row r="32" spans="1:12" ht="24.75" customHeight="1">
      <c r="A32" s="3">
        <v>27</v>
      </c>
      <c r="B32" s="7" t="s">
        <v>243</v>
      </c>
      <c r="C32" s="4"/>
      <c r="D32" s="4" t="s">
        <v>244</v>
      </c>
      <c r="E32" s="4" t="s">
        <v>210</v>
      </c>
      <c r="F32" s="17">
        <v>30</v>
      </c>
      <c r="G32" s="6"/>
      <c r="H32" s="6"/>
      <c r="I32" s="17"/>
      <c r="J32" s="6">
        <f t="shared" si="6"/>
        <v>0</v>
      </c>
      <c r="K32" s="6">
        <f t="shared" si="5"/>
        <v>0</v>
      </c>
      <c r="L32" s="17">
        <f t="shared" si="2"/>
        <v>0</v>
      </c>
    </row>
    <row r="33" spans="1:12" ht="22.5">
      <c r="A33" s="15">
        <v>28</v>
      </c>
      <c r="B33" s="16" t="s">
        <v>245</v>
      </c>
      <c r="C33" s="4"/>
      <c r="D33" s="4" t="s">
        <v>229</v>
      </c>
      <c r="E33" s="4" t="s">
        <v>14</v>
      </c>
      <c r="F33" s="17">
        <v>15</v>
      </c>
      <c r="G33" s="6"/>
      <c r="H33" s="6"/>
      <c r="I33" s="17"/>
      <c r="J33" s="6">
        <f t="shared" si="6"/>
        <v>0</v>
      </c>
      <c r="K33" s="6">
        <f t="shared" si="5"/>
        <v>0</v>
      </c>
      <c r="L33" s="17">
        <f t="shared" ref="L33" si="7">F33*I33</f>
        <v>0</v>
      </c>
    </row>
    <row r="34" spans="1:12" ht="22.5">
      <c r="A34" s="3">
        <v>29</v>
      </c>
      <c r="B34" s="7" t="s">
        <v>246</v>
      </c>
      <c r="C34" s="3"/>
      <c r="D34" s="4" t="s">
        <v>247</v>
      </c>
      <c r="E34" s="4" t="s">
        <v>14</v>
      </c>
      <c r="F34" s="17">
        <v>4</v>
      </c>
      <c r="G34" s="6"/>
      <c r="H34" s="6"/>
      <c r="I34" s="6"/>
      <c r="J34" s="6">
        <f t="shared" si="6"/>
        <v>0</v>
      </c>
      <c r="K34" s="6">
        <f t="shared" si="5"/>
        <v>0</v>
      </c>
      <c r="L34" s="6">
        <f t="shared" ref="L34:L47" si="8">F34*I34</f>
        <v>0</v>
      </c>
    </row>
    <row r="35" spans="1:12" ht="22.5">
      <c r="A35" s="3">
        <v>30</v>
      </c>
      <c r="B35" s="7" t="s">
        <v>248</v>
      </c>
      <c r="C35" s="3"/>
      <c r="D35" s="4" t="s">
        <v>249</v>
      </c>
      <c r="E35" s="4" t="s">
        <v>16</v>
      </c>
      <c r="F35" s="6">
        <v>10</v>
      </c>
      <c r="G35" s="6"/>
      <c r="H35" s="6"/>
      <c r="I35" s="6"/>
      <c r="J35" s="6">
        <f t="shared" si="6"/>
        <v>0</v>
      </c>
      <c r="K35" s="6">
        <f t="shared" si="5"/>
        <v>0</v>
      </c>
      <c r="L35" s="6">
        <f t="shared" si="8"/>
        <v>0</v>
      </c>
    </row>
    <row r="36" spans="1:12" ht="22.5">
      <c r="A36" s="3">
        <v>31</v>
      </c>
      <c r="B36" s="7" t="s">
        <v>250</v>
      </c>
      <c r="C36" s="3"/>
      <c r="D36" s="4" t="s">
        <v>247</v>
      </c>
      <c r="E36" s="4" t="s">
        <v>16</v>
      </c>
      <c r="F36" s="6">
        <v>100</v>
      </c>
      <c r="G36" s="6"/>
      <c r="H36" s="6"/>
      <c r="I36" s="6"/>
      <c r="J36" s="6">
        <f t="shared" si="6"/>
        <v>0</v>
      </c>
      <c r="K36" s="6">
        <f t="shared" si="5"/>
        <v>0</v>
      </c>
      <c r="L36" s="6">
        <f t="shared" si="8"/>
        <v>0</v>
      </c>
    </row>
    <row r="37" spans="1:12" ht="22.5">
      <c r="A37" s="3">
        <v>32</v>
      </c>
      <c r="B37" s="7" t="s">
        <v>251</v>
      </c>
      <c r="C37" s="3"/>
      <c r="D37" s="4" t="s">
        <v>70</v>
      </c>
      <c r="E37" s="4" t="s">
        <v>210</v>
      </c>
      <c r="F37" s="6">
        <v>140</v>
      </c>
      <c r="G37" s="6"/>
      <c r="H37" s="6"/>
      <c r="I37" s="6"/>
      <c r="J37" s="6">
        <f t="shared" si="6"/>
        <v>0</v>
      </c>
      <c r="K37" s="6">
        <f t="shared" si="5"/>
        <v>0</v>
      </c>
      <c r="L37" s="6">
        <f t="shared" si="8"/>
        <v>0</v>
      </c>
    </row>
    <row r="38" spans="1:12" ht="22.5">
      <c r="A38" s="3">
        <v>33</v>
      </c>
      <c r="B38" s="7" t="s">
        <v>252</v>
      </c>
      <c r="C38" s="3"/>
      <c r="D38" s="4" t="s">
        <v>247</v>
      </c>
      <c r="E38" s="4" t="s">
        <v>210</v>
      </c>
      <c r="F38" s="6">
        <v>24</v>
      </c>
      <c r="G38" s="6"/>
      <c r="H38" s="6"/>
      <c r="I38" s="6"/>
      <c r="J38" s="6">
        <f t="shared" si="6"/>
        <v>0</v>
      </c>
      <c r="K38" s="6">
        <f t="shared" si="5"/>
        <v>0</v>
      </c>
      <c r="L38" s="6">
        <f t="shared" si="8"/>
        <v>0</v>
      </c>
    </row>
    <row r="39" spans="1:12" ht="22.5">
      <c r="A39" s="3">
        <v>34</v>
      </c>
      <c r="B39" s="7" t="s">
        <v>253</v>
      </c>
      <c r="C39" s="3"/>
      <c r="D39" s="4" t="s">
        <v>254</v>
      </c>
      <c r="E39" s="4" t="s">
        <v>210</v>
      </c>
      <c r="F39" s="6">
        <v>9</v>
      </c>
      <c r="G39" s="6"/>
      <c r="H39" s="6"/>
      <c r="I39" s="6"/>
      <c r="J39" s="6">
        <f t="shared" si="6"/>
        <v>0</v>
      </c>
      <c r="K39" s="6">
        <f t="shared" si="5"/>
        <v>0</v>
      </c>
      <c r="L39" s="6">
        <f t="shared" si="8"/>
        <v>0</v>
      </c>
    </row>
    <row r="40" spans="1:12">
      <c r="A40" s="3">
        <v>35</v>
      </c>
      <c r="B40" s="3" t="s">
        <v>255</v>
      </c>
      <c r="C40" s="3"/>
      <c r="D40" s="4" t="s">
        <v>256</v>
      </c>
      <c r="E40" s="4" t="s">
        <v>210</v>
      </c>
      <c r="F40" s="6">
        <v>10</v>
      </c>
      <c r="G40" s="6"/>
      <c r="H40" s="6"/>
      <c r="I40" s="6"/>
      <c r="J40" s="6">
        <f t="shared" si="6"/>
        <v>0</v>
      </c>
      <c r="K40" s="6">
        <f t="shared" si="5"/>
        <v>0</v>
      </c>
      <c r="L40" s="6">
        <f t="shared" si="8"/>
        <v>0</v>
      </c>
    </row>
    <row r="41" spans="1:12">
      <c r="A41" s="3">
        <v>36</v>
      </c>
      <c r="B41" s="3" t="s">
        <v>257</v>
      </c>
      <c r="C41" s="3"/>
      <c r="D41" s="4" t="s">
        <v>256</v>
      </c>
      <c r="E41" s="4" t="s">
        <v>210</v>
      </c>
      <c r="F41" s="6">
        <v>15</v>
      </c>
      <c r="G41" s="6"/>
      <c r="H41" s="6"/>
      <c r="I41" s="6"/>
      <c r="J41" s="6">
        <f t="shared" si="6"/>
        <v>0</v>
      </c>
      <c r="K41" s="6">
        <f t="shared" si="5"/>
        <v>0</v>
      </c>
      <c r="L41" s="6">
        <f t="shared" si="8"/>
        <v>0</v>
      </c>
    </row>
    <row r="42" spans="1:12">
      <c r="A42" s="3">
        <v>37</v>
      </c>
      <c r="B42" s="3" t="s">
        <v>258</v>
      </c>
      <c r="C42" s="3"/>
      <c r="D42" s="4" t="s">
        <v>259</v>
      </c>
      <c r="E42" s="4" t="s">
        <v>14</v>
      </c>
      <c r="F42" s="6">
        <v>400</v>
      </c>
      <c r="G42" s="6"/>
      <c r="H42" s="6"/>
      <c r="I42" s="6"/>
      <c r="J42" s="6">
        <f t="shared" si="6"/>
        <v>0</v>
      </c>
      <c r="K42" s="6">
        <f t="shared" si="5"/>
        <v>0</v>
      </c>
      <c r="L42" s="6">
        <f t="shared" si="8"/>
        <v>0</v>
      </c>
    </row>
    <row r="43" spans="1:12" ht="22.5">
      <c r="A43" s="3">
        <v>38</v>
      </c>
      <c r="B43" s="7" t="s">
        <v>260</v>
      </c>
      <c r="C43" s="3"/>
      <c r="D43" s="4" t="s">
        <v>222</v>
      </c>
      <c r="E43" s="4" t="s">
        <v>16</v>
      </c>
      <c r="F43" s="6">
        <v>100</v>
      </c>
      <c r="G43" s="6"/>
      <c r="H43" s="6"/>
      <c r="I43" s="6"/>
      <c r="J43" s="6">
        <f t="shared" si="6"/>
        <v>0</v>
      </c>
      <c r="K43" s="6">
        <f t="shared" si="5"/>
        <v>0</v>
      </c>
      <c r="L43" s="6">
        <f t="shared" si="8"/>
        <v>0</v>
      </c>
    </row>
    <row r="44" spans="1:12">
      <c r="A44" s="3">
        <v>39</v>
      </c>
      <c r="B44" s="7" t="s">
        <v>261</v>
      </c>
      <c r="C44" s="3"/>
      <c r="D44" s="4" t="s">
        <v>262</v>
      </c>
      <c r="E44" s="4" t="s">
        <v>16</v>
      </c>
      <c r="F44" s="6">
        <v>10</v>
      </c>
      <c r="G44" s="6"/>
      <c r="H44" s="6"/>
      <c r="I44" s="6"/>
      <c r="J44" s="6">
        <f t="shared" si="6"/>
        <v>0</v>
      </c>
      <c r="K44" s="6">
        <f t="shared" si="5"/>
        <v>0</v>
      </c>
      <c r="L44" s="6">
        <f t="shared" si="8"/>
        <v>0</v>
      </c>
    </row>
    <row r="45" spans="1:12" ht="22.5">
      <c r="A45" s="3">
        <v>40</v>
      </c>
      <c r="B45" s="7" t="s">
        <v>263</v>
      </c>
      <c r="C45" s="3"/>
      <c r="D45" s="4" t="s">
        <v>264</v>
      </c>
      <c r="E45" s="4" t="s">
        <v>210</v>
      </c>
      <c r="F45" s="6">
        <v>23</v>
      </c>
      <c r="G45" s="6"/>
      <c r="H45" s="6"/>
      <c r="I45" s="6"/>
      <c r="J45" s="6">
        <f t="shared" si="6"/>
        <v>0</v>
      </c>
      <c r="K45" s="6">
        <f t="shared" si="5"/>
        <v>0</v>
      </c>
      <c r="L45" s="6">
        <f t="shared" si="8"/>
        <v>0</v>
      </c>
    </row>
    <row r="46" spans="1:12" ht="22.5">
      <c r="A46" s="3">
        <v>41</v>
      </c>
      <c r="B46" s="7" t="s">
        <v>265</v>
      </c>
      <c r="C46" s="3"/>
      <c r="D46" s="4" t="s">
        <v>264</v>
      </c>
      <c r="E46" s="4" t="s">
        <v>210</v>
      </c>
      <c r="F46" s="6">
        <v>14</v>
      </c>
      <c r="G46" s="6"/>
      <c r="H46" s="6"/>
      <c r="I46" s="6"/>
      <c r="J46" s="6">
        <f t="shared" si="6"/>
        <v>0</v>
      </c>
      <c r="K46" s="6">
        <f t="shared" si="5"/>
        <v>0</v>
      </c>
      <c r="L46" s="6">
        <f t="shared" si="8"/>
        <v>0</v>
      </c>
    </row>
    <row r="47" spans="1:12" ht="22.5">
      <c r="A47" s="3">
        <v>42</v>
      </c>
      <c r="B47" s="7" t="s">
        <v>266</v>
      </c>
      <c r="C47" s="3"/>
      <c r="D47" s="4" t="s">
        <v>264</v>
      </c>
      <c r="E47" s="4" t="s">
        <v>210</v>
      </c>
      <c r="F47" s="6">
        <v>20</v>
      </c>
      <c r="G47" s="6"/>
      <c r="H47" s="6"/>
      <c r="I47" s="6"/>
      <c r="J47" s="6">
        <f t="shared" si="6"/>
        <v>0</v>
      </c>
      <c r="K47" s="6">
        <f t="shared" si="5"/>
        <v>0</v>
      </c>
      <c r="L47" s="6">
        <f t="shared" si="8"/>
        <v>0</v>
      </c>
    </row>
    <row r="48" spans="1:12">
      <c r="A48" s="19"/>
      <c r="B48" s="20"/>
      <c r="C48" s="20"/>
      <c r="D48" s="8"/>
      <c r="E48" s="8"/>
      <c r="F48" s="25"/>
      <c r="G48" s="25"/>
      <c r="H48" s="25"/>
      <c r="I48" s="25"/>
      <c r="J48" s="25"/>
      <c r="K48" s="25"/>
      <c r="L48" s="26"/>
    </row>
    <row r="49" spans="1:12">
      <c r="A49" s="65" t="s">
        <v>267</v>
      </c>
      <c r="B49" s="66"/>
      <c r="C49" s="66"/>
      <c r="D49" s="66"/>
      <c r="E49" s="66"/>
      <c r="F49" s="66"/>
      <c r="G49" s="66"/>
      <c r="H49" s="66"/>
      <c r="I49" s="67"/>
      <c r="J49" s="27">
        <f t="shared" ref="J49" si="9">SUM(J6:J47)</f>
        <v>0</v>
      </c>
      <c r="K49" s="27">
        <f>SUM(K6:K47)</f>
        <v>0</v>
      </c>
      <c r="L49" s="27">
        <f>SUM(L6:L47)</f>
        <v>0</v>
      </c>
    </row>
    <row r="50" spans="1:12">
      <c r="A50" s="9" t="s">
        <v>451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>
      <c r="A51" s="9" t="s">
        <v>29</v>
      </c>
      <c r="J51" s="9"/>
      <c r="K51" s="9"/>
    </row>
    <row r="52" spans="1:12">
      <c r="A52" s="9" t="s">
        <v>438</v>
      </c>
    </row>
    <row r="53" spans="1:12">
      <c r="A53" s="9" t="s">
        <v>414</v>
      </c>
    </row>
    <row r="54" spans="1:12">
      <c r="A54" s="10" t="s">
        <v>30</v>
      </c>
    </row>
    <row r="55" spans="1:12">
      <c r="B55" t="s">
        <v>436</v>
      </c>
      <c r="G55" t="s">
        <v>412</v>
      </c>
    </row>
    <row r="56" spans="1:12">
      <c r="B56" s="43" t="s">
        <v>437</v>
      </c>
      <c r="G56" t="s">
        <v>413</v>
      </c>
    </row>
  </sheetData>
  <mergeCells count="14">
    <mergeCell ref="D1:J1"/>
    <mergeCell ref="L3:L4"/>
    <mergeCell ref="A49:I49"/>
    <mergeCell ref="A3:A4"/>
    <mergeCell ref="B3:B4"/>
    <mergeCell ref="C3:C4"/>
    <mergeCell ref="D3:D4"/>
    <mergeCell ref="E3:E4"/>
    <mergeCell ref="F3:F4"/>
    <mergeCell ref="G3:G4"/>
    <mergeCell ref="I3:I4"/>
    <mergeCell ref="H3:H4"/>
    <mergeCell ref="J3:J4"/>
    <mergeCell ref="K3:K4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35" sqref="A1:L35"/>
    </sheetView>
  </sheetViews>
  <sheetFormatPr defaultColWidth="9" defaultRowHeight="14.25"/>
  <cols>
    <col min="1" max="1" width="3.5" customWidth="1"/>
    <col min="2" max="2" width="27.75" customWidth="1"/>
    <col min="3" max="3" width="19.125" customWidth="1"/>
    <col min="5" max="5" width="5.5" customWidth="1"/>
    <col min="6" max="7" width="10.5" customWidth="1"/>
    <col min="8" max="8" width="7.875" customWidth="1"/>
    <col min="11" max="11" width="9.25" customWidth="1"/>
    <col min="12" max="12" width="11.125" customWidth="1"/>
  </cols>
  <sheetData>
    <row r="1" spans="1:12" ht="15">
      <c r="A1" s="1"/>
      <c r="B1" s="44" t="s">
        <v>440</v>
      </c>
      <c r="C1" s="59" t="s">
        <v>449</v>
      </c>
      <c r="D1" s="59"/>
      <c r="E1" s="59"/>
      <c r="F1" s="59"/>
      <c r="G1" s="59"/>
      <c r="J1" s="84" t="s">
        <v>452</v>
      </c>
      <c r="K1" s="84"/>
      <c r="L1" s="84"/>
    </row>
    <row r="2" spans="1:12" ht="15">
      <c r="A2" s="72" t="s">
        <v>445</v>
      </c>
      <c r="B2" s="72"/>
    </row>
    <row r="3" spans="1:12" ht="15">
      <c r="A3" s="1" t="s">
        <v>268</v>
      </c>
      <c r="B3" s="1"/>
    </row>
    <row r="4" spans="1:12" ht="6.75" customHeight="1"/>
    <row r="5" spans="1:12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33</v>
      </c>
      <c r="I5" s="68" t="s">
        <v>8</v>
      </c>
      <c r="J5" s="68" t="s">
        <v>269</v>
      </c>
      <c r="K5" s="68" t="s">
        <v>78</v>
      </c>
      <c r="L5" s="68" t="s">
        <v>79</v>
      </c>
    </row>
    <row r="6" spans="1:12" ht="40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11">
        <v>12</v>
      </c>
    </row>
    <row r="8" spans="1:12">
      <c r="A8" s="3">
        <v>1</v>
      </c>
      <c r="B8" s="3" t="s">
        <v>270</v>
      </c>
      <c r="C8" s="3"/>
      <c r="D8" s="4" t="s">
        <v>66</v>
      </c>
      <c r="E8" s="4" t="s">
        <v>16</v>
      </c>
      <c r="F8" s="6">
        <v>20</v>
      </c>
      <c r="G8" s="6"/>
      <c r="H8" s="6"/>
      <c r="I8" s="6"/>
      <c r="J8" s="6">
        <f>G8*F8</f>
        <v>0</v>
      </c>
      <c r="K8" s="6">
        <f>L8-J8</f>
        <v>0</v>
      </c>
      <c r="L8" s="6">
        <f t="shared" ref="L8" si="0">F8*I8</f>
        <v>0</v>
      </c>
    </row>
    <row r="9" spans="1:12">
      <c r="A9" s="3">
        <v>2</v>
      </c>
      <c r="B9" s="3" t="s">
        <v>271</v>
      </c>
      <c r="C9" s="3"/>
      <c r="D9" s="4" t="s">
        <v>66</v>
      </c>
      <c r="E9" s="4" t="s">
        <v>16</v>
      </c>
      <c r="F9" s="6">
        <v>20</v>
      </c>
      <c r="G9" s="6"/>
      <c r="H9" s="6"/>
      <c r="I9" s="6"/>
      <c r="J9" s="6">
        <f t="shared" ref="J9" si="1">G9*F9</f>
        <v>0</v>
      </c>
      <c r="K9" s="6">
        <f t="shared" ref="K9" si="2">L9-J9</f>
        <v>0</v>
      </c>
      <c r="L9" s="6">
        <f t="shared" ref="L9:L20" si="3">F9*I9</f>
        <v>0</v>
      </c>
    </row>
    <row r="10" spans="1:12">
      <c r="A10" s="3">
        <v>3</v>
      </c>
      <c r="B10" s="3" t="s">
        <v>272</v>
      </c>
      <c r="C10" s="3"/>
      <c r="D10" s="4" t="s">
        <v>66</v>
      </c>
      <c r="E10" s="4" t="s">
        <v>16</v>
      </c>
      <c r="F10" s="6">
        <v>20</v>
      </c>
      <c r="G10" s="6"/>
      <c r="H10" s="6"/>
      <c r="I10" s="6"/>
      <c r="J10" s="6">
        <f t="shared" ref="J10:J20" si="4">G10*F10</f>
        <v>0</v>
      </c>
      <c r="K10" s="6">
        <f t="shared" ref="K10:K20" si="5">L10-J10</f>
        <v>0</v>
      </c>
      <c r="L10" s="6">
        <f t="shared" si="3"/>
        <v>0</v>
      </c>
    </row>
    <row r="11" spans="1:12">
      <c r="A11" s="3">
        <v>4</v>
      </c>
      <c r="B11" s="3" t="s">
        <v>273</v>
      </c>
      <c r="C11" s="3"/>
      <c r="D11" s="4" t="s">
        <v>66</v>
      </c>
      <c r="E11" s="4" t="s">
        <v>16</v>
      </c>
      <c r="F11" s="6">
        <v>20</v>
      </c>
      <c r="G11" s="6"/>
      <c r="H11" s="6"/>
      <c r="I11" s="6"/>
      <c r="J11" s="6">
        <f t="shared" si="4"/>
        <v>0</v>
      </c>
      <c r="K11" s="6">
        <f t="shared" si="5"/>
        <v>0</v>
      </c>
      <c r="L11" s="6">
        <f t="shared" si="3"/>
        <v>0</v>
      </c>
    </row>
    <row r="12" spans="1:12">
      <c r="A12" s="3">
        <v>5</v>
      </c>
      <c r="B12" s="3" t="s">
        <v>274</v>
      </c>
      <c r="C12" s="3"/>
      <c r="D12" s="4" t="s">
        <v>66</v>
      </c>
      <c r="E12" s="4" t="s">
        <v>16</v>
      </c>
      <c r="F12" s="6">
        <v>20</v>
      </c>
      <c r="G12" s="6"/>
      <c r="H12" s="6"/>
      <c r="I12" s="6"/>
      <c r="J12" s="6">
        <f t="shared" si="4"/>
        <v>0</v>
      </c>
      <c r="K12" s="6">
        <f t="shared" si="5"/>
        <v>0</v>
      </c>
      <c r="L12" s="6">
        <f t="shared" si="3"/>
        <v>0</v>
      </c>
    </row>
    <row r="13" spans="1:12">
      <c r="A13" s="3">
        <v>6</v>
      </c>
      <c r="B13" s="3" t="s">
        <v>275</v>
      </c>
      <c r="C13" s="3"/>
      <c r="D13" s="4" t="s">
        <v>66</v>
      </c>
      <c r="E13" s="4" t="s">
        <v>16</v>
      </c>
      <c r="F13" s="6">
        <v>50</v>
      </c>
      <c r="G13" s="6"/>
      <c r="H13" s="6"/>
      <c r="I13" s="6"/>
      <c r="J13" s="6">
        <f t="shared" si="4"/>
        <v>0</v>
      </c>
      <c r="K13" s="6">
        <f t="shared" si="5"/>
        <v>0</v>
      </c>
      <c r="L13" s="6">
        <f t="shared" si="3"/>
        <v>0</v>
      </c>
    </row>
    <row r="14" spans="1:12">
      <c r="A14" s="3">
        <v>7</v>
      </c>
      <c r="B14" s="3" t="s">
        <v>276</v>
      </c>
      <c r="C14" s="3"/>
      <c r="D14" s="4" t="s">
        <v>66</v>
      </c>
      <c r="E14" s="4" t="s">
        <v>16</v>
      </c>
      <c r="F14" s="6">
        <v>15</v>
      </c>
      <c r="G14" s="6"/>
      <c r="H14" s="6"/>
      <c r="I14" s="6"/>
      <c r="J14" s="6">
        <f t="shared" si="4"/>
        <v>0</v>
      </c>
      <c r="K14" s="6">
        <f t="shared" si="5"/>
        <v>0</v>
      </c>
      <c r="L14" s="6">
        <f t="shared" si="3"/>
        <v>0</v>
      </c>
    </row>
    <row r="15" spans="1:12">
      <c r="A15" s="3">
        <v>8</v>
      </c>
      <c r="B15" s="3" t="s">
        <v>277</v>
      </c>
      <c r="C15" s="3"/>
      <c r="D15" s="4" t="s">
        <v>66</v>
      </c>
      <c r="E15" s="4" t="s">
        <v>16</v>
      </c>
      <c r="F15" s="6">
        <v>15</v>
      </c>
      <c r="G15" s="6"/>
      <c r="H15" s="6"/>
      <c r="I15" s="6"/>
      <c r="J15" s="6">
        <f t="shared" si="4"/>
        <v>0</v>
      </c>
      <c r="K15" s="6">
        <f t="shared" si="5"/>
        <v>0</v>
      </c>
      <c r="L15" s="6">
        <f t="shared" si="3"/>
        <v>0</v>
      </c>
    </row>
    <row r="16" spans="1:12">
      <c r="A16" s="3">
        <v>9</v>
      </c>
      <c r="B16" s="3" t="s">
        <v>278</v>
      </c>
      <c r="C16" s="3"/>
      <c r="D16" s="4" t="s">
        <v>66</v>
      </c>
      <c r="E16" s="4" t="s">
        <v>16</v>
      </c>
      <c r="F16" s="6">
        <v>50</v>
      </c>
      <c r="G16" s="6"/>
      <c r="H16" s="6"/>
      <c r="I16" s="6"/>
      <c r="J16" s="6">
        <f t="shared" si="4"/>
        <v>0</v>
      </c>
      <c r="K16" s="6">
        <f t="shared" si="5"/>
        <v>0</v>
      </c>
      <c r="L16" s="6">
        <f t="shared" si="3"/>
        <v>0</v>
      </c>
    </row>
    <row r="17" spans="1:12">
      <c r="A17" s="3">
        <v>10</v>
      </c>
      <c r="B17" s="3" t="s">
        <v>279</v>
      </c>
      <c r="C17" s="3"/>
      <c r="D17" s="4" t="s">
        <v>66</v>
      </c>
      <c r="E17" s="4" t="s">
        <v>16</v>
      </c>
      <c r="F17" s="6">
        <v>40</v>
      </c>
      <c r="G17" s="6"/>
      <c r="H17" s="6"/>
      <c r="I17" s="6"/>
      <c r="J17" s="6">
        <f t="shared" si="4"/>
        <v>0</v>
      </c>
      <c r="K17" s="6">
        <f t="shared" si="5"/>
        <v>0</v>
      </c>
      <c r="L17" s="6">
        <f t="shared" si="3"/>
        <v>0</v>
      </c>
    </row>
    <row r="18" spans="1:12">
      <c r="A18" s="3">
        <v>11</v>
      </c>
      <c r="B18" s="3" t="s">
        <v>280</v>
      </c>
      <c r="C18" s="3"/>
      <c r="D18" s="4" t="s">
        <v>66</v>
      </c>
      <c r="E18" s="4" t="s">
        <v>16</v>
      </c>
      <c r="F18" s="6">
        <v>50</v>
      </c>
      <c r="G18" s="6"/>
      <c r="H18" s="6"/>
      <c r="I18" s="6"/>
      <c r="J18" s="6">
        <f t="shared" si="4"/>
        <v>0</v>
      </c>
      <c r="K18" s="6">
        <f t="shared" si="5"/>
        <v>0</v>
      </c>
      <c r="L18" s="6">
        <f t="shared" si="3"/>
        <v>0</v>
      </c>
    </row>
    <row r="19" spans="1:12">
      <c r="A19" s="3">
        <v>12</v>
      </c>
      <c r="B19" s="3" t="s">
        <v>281</v>
      </c>
      <c r="C19" s="3"/>
      <c r="D19" s="4" t="s">
        <v>66</v>
      </c>
      <c r="E19" s="4" t="s">
        <v>16</v>
      </c>
      <c r="F19" s="6">
        <v>50</v>
      </c>
      <c r="G19" s="6"/>
      <c r="H19" s="6"/>
      <c r="I19" s="6"/>
      <c r="J19" s="6">
        <f t="shared" si="4"/>
        <v>0</v>
      </c>
      <c r="K19" s="6">
        <f t="shared" si="5"/>
        <v>0</v>
      </c>
      <c r="L19" s="6">
        <f t="shared" si="3"/>
        <v>0</v>
      </c>
    </row>
    <row r="20" spans="1:12">
      <c r="A20" s="3">
        <v>13</v>
      </c>
      <c r="B20" s="3" t="s">
        <v>282</v>
      </c>
      <c r="C20" s="3"/>
      <c r="D20" s="4" t="s">
        <v>66</v>
      </c>
      <c r="E20" s="4" t="s">
        <v>16</v>
      </c>
      <c r="F20" s="6">
        <v>30</v>
      </c>
      <c r="G20" s="6"/>
      <c r="H20" s="6"/>
      <c r="I20" s="6"/>
      <c r="J20" s="6">
        <f t="shared" si="4"/>
        <v>0</v>
      </c>
      <c r="K20" s="6">
        <f t="shared" si="5"/>
        <v>0</v>
      </c>
      <c r="L20" s="6">
        <f t="shared" si="3"/>
        <v>0</v>
      </c>
    </row>
    <row r="21" spans="1:12">
      <c r="A21" s="19"/>
      <c r="B21" s="20"/>
      <c r="C21" s="20"/>
      <c r="D21" s="8"/>
      <c r="E21" s="21"/>
      <c r="F21" s="21"/>
      <c r="G21" s="21"/>
      <c r="H21" s="21"/>
      <c r="I21" s="21"/>
      <c r="J21" s="21"/>
      <c r="K21" s="21"/>
      <c r="L21" s="24"/>
    </row>
    <row r="22" spans="1:12">
      <c r="A22" s="65" t="s">
        <v>283</v>
      </c>
      <c r="B22" s="66"/>
      <c r="C22" s="66"/>
      <c r="D22" s="66"/>
      <c r="E22" s="66"/>
      <c r="F22" s="66"/>
      <c r="G22" s="66"/>
      <c r="H22" s="66"/>
      <c r="I22" s="67"/>
      <c r="J22" s="6">
        <f t="shared" ref="J22" si="6">SUM(J8:J20)</f>
        <v>0</v>
      </c>
      <c r="K22" s="6">
        <f>SUM(K8:K20)</f>
        <v>0</v>
      </c>
      <c r="L22" s="6">
        <f>SUM(L8:L20)</f>
        <v>0</v>
      </c>
    </row>
    <row r="23" spans="1:12" ht="15">
      <c r="A23" s="45" t="s">
        <v>27</v>
      </c>
      <c r="B23" s="45"/>
    </row>
    <row r="25" spans="1:12">
      <c r="A25" s="9" t="s">
        <v>28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2">
      <c r="A26" s="9" t="s">
        <v>29</v>
      </c>
      <c r="J26" s="9"/>
      <c r="K26" s="9"/>
    </row>
    <row r="27" spans="1:12">
      <c r="A27" s="9" t="s">
        <v>438</v>
      </c>
    </row>
    <row r="28" spans="1:12">
      <c r="A28" s="9" t="s">
        <v>414</v>
      </c>
    </row>
    <row r="29" spans="1:1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2">
      <c r="A30" s="10" t="s">
        <v>30</v>
      </c>
    </row>
    <row r="33" spans="2:7">
      <c r="B33" t="s">
        <v>436</v>
      </c>
      <c r="G33" t="s">
        <v>412</v>
      </c>
    </row>
    <row r="34" spans="2:7">
      <c r="B34" s="43" t="s">
        <v>437</v>
      </c>
      <c r="G34" t="s">
        <v>413</v>
      </c>
    </row>
  </sheetData>
  <mergeCells count="17">
    <mergeCell ref="A29:K29"/>
    <mergeCell ref="A22:I2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1:G1"/>
    <mergeCell ref="A2:B2"/>
    <mergeCell ref="J5:J6"/>
    <mergeCell ref="K5:K6"/>
    <mergeCell ref="L5:L6"/>
    <mergeCell ref="J1:L1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6" workbookViewId="0">
      <selection activeCell="A83" sqref="A1:L83"/>
    </sheetView>
  </sheetViews>
  <sheetFormatPr defaultColWidth="9" defaultRowHeight="14.25"/>
  <cols>
    <col min="1" max="1" width="4.5" customWidth="1"/>
    <col min="2" max="2" width="31.125" customWidth="1"/>
    <col min="3" max="3" width="21.125" customWidth="1"/>
    <col min="4" max="4" width="9.375" customWidth="1"/>
    <col min="5" max="5" width="5.75" customWidth="1"/>
    <col min="6" max="6" width="11.625" customWidth="1"/>
    <col min="7" max="7" width="9.375" customWidth="1"/>
    <col min="8" max="8" width="6" customWidth="1"/>
    <col min="9" max="9" width="9" customWidth="1"/>
    <col min="10" max="10" width="8.375" customWidth="1"/>
    <col min="11" max="11" width="9" customWidth="1"/>
    <col min="12" max="12" width="7.5" customWidth="1"/>
  </cols>
  <sheetData>
    <row r="1" spans="1:12" ht="15">
      <c r="A1" s="1"/>
      <c r="B1" s="44" t="s">
        <v>440</v>
      </c>
      <c r="C1" s="59" t="s">
        <v>448</v>
      </c>
      <c r="D1" s="59"/>
      <c r="E1" s="59"/>
      <c r="F1" s="59"/>
      <c r="G1" s="59"/>
      <c r="J1" s="84" t="s">
        <v>452</v>
      </c>
      <c r="K1" s="84"/>
      <c r="L1" s="84"/>
    </row>
    <row r="2" spans="1:12" ht="15">
      <c r="A2" s="72" t="s">
        <v>446</v>
      </c>
      <c r="B2" s="72"/>
    </row>
    <row r="3" spans="1:12" ht="15">
      <c r="A3" s="1" t="s">
        <v>300</v>
      </c>
      <c r="B3" s="1"/>
    </row>
    <row r="5" spans="1:12" ht="14.25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33</v>
      </c>
      <c r="I5" s="68" t="s">
        <v>8</v>
      </c>
      <c r="J5" s="68" t="s">
        <v>301</v>
      </c>
      <c r="K5" s="68" t="s">
        <v>302</v>
      </c>
      <c r="L5" s="68" t="s">
        <v>79</v>
      </c>
    </row>
    <row r="6" spans="1:12" ht="44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11">
        <v>12</v>
      </c>
    </row>
    <row r="8" spans="1:12">
      <c r="A8" s="49">
        <v>1</v>
      </c>
      <c r="B8" s="3" t="s">
        <v>303</v>
      </c>
      <c r="C8" s="3"/>
      <c r="D8" s="4" t="s">
        <v>304</v>
      </c>
      <c r="E8" s="4" t="s">
        <v>14</v>
      </c>
      <c r="F8" s="6">
        <v>15</v>
      </c>
      <c r="G8" s="6"/>
      <c r="H8" s="6"/>
      <c r="I8" s="6"/>
      <c r="J8" s="6">
        <f>G8*F8</f>
        <v>0</v>
      </c>
      <c r="K8" s="6">
        <f>L8-J8</f>
        <v>0</v>
      </c>
      <c r="L8" s="6">
        <f t="shared" ref="L8" si="0">F8*I8</f>
        <v>0</v>
      </c>
    </row>
    <row r="9" spans="1:12">
      <c r="A9" s="49">
        <v>2</v>
      </c>
      <c r="B9" s="3" t="s">
        <v>305</v>
      </c>
      <c r="C9" s="3"/>
      <c r="D9" s="4" t="s">
        <v>306</v>
      </c>
      <c r="E9" s="4" t="s">
        <v>14</v>
      </c>
      <c r="F9" s="6">
        <v>15</v>
      </c>
      <c r="G9" s="6"/>
      <c r="H9" s="6"/>
      <c r="I9" s="6"/>
      <c r="J9" s="6">
        <f>G9*F9</f>
        <v>0</v>
      </c>
      <c r="K9" s="6">
        <f>L9-J9</f>
        <v>0</v>
      </c>
      <c r="L9" s="6">
        <f t="shared" ref="L9:L28" si="1">F9*I9</f>
        <v>0</v>
      </c>
    </row>
    <row r="10" spans="1:12" ht="22.5">
      <c r="A10" s="49">
        <v>3</v>
      </c>
      <c r="B10" s="7" t="s">
        <v>307</v>
      </c>
      <c r="C10" s="3"/>
      <c r="D10" s="4" t="s">
        <v>308</v>
      </c>
      <c r="E10" s="4" t="s">
        <v>14</v>
      </c>
      <c r="F10" s="6">
        <v>60</v>
      </c>
      <c r="G10" s="6"/>
      <c r="H10" s="6"/>
      <c r="I10" s="6"/>
      <c r="J10" s="6">
        <f>G10*F10</f>
        <v>0</v>
      </c>
      <c r="K10" s="6">
        <f t="shared" ref="K10" si="2">L10-J10</f>
        <v>0</v>
      </c>
      <c r="L10" s="6">
        <f t="shared" si="1"/>
        <v>0</v>
      </c>
    </row>
    <row r="11" spans="1:12">
      <c r="A11" s="49">
        <v>4</v>
      </c>
      <c r="B11" s="3" t="s">
        <v>309</v>
      </c>
      <c r="C11" s="3"/>
      <c r="D11" s="4" t="s">
        <v>290</v>
      </c>
      <c r="E11" s="4" t="s">
        <v>14</v>
      </c>
      <c r="F11" s="6">
        <v>60</v>
      </c>
      <c r="G11" s="6"/>
      <c r="H11" s="6"/>
      <c r="I11" s="6"/>
      <c r="J11" s="6">
        <f t="shared" ref="J11:J35" si="3">G11*F11</f>
        <v>0</v>
      </c>
      <c r="K11" s="6">
        <f t="shared" ref="K11:K35" si="4">L11-J11</f>
        <v>0</v>
      </c>
      <c r="L11" s="6">
        <f t="shared" si="1"/>
        <v>0</v>
      </c>
    </row>
    <row r="12" spans="1:12">
      <c r="A12" s="49">
        <v>5</v>
      </c>
      <c r="B12" s="3" t="s">
        <v>310</v>
      </c>
      <c r="C12" s="3"/>
      <c r="D12" s="4" t="s">
        <v>13</v>
      </c>
      <c r="E12" s="4" t="s">
        <v>14</v>
      </c>
      <c r="F12" s="6">
        <v>1000</v>
      </c>
      <c r="G12" s="6"/>
      <c r="H12" s="6"/>
      <c r="I12" s="6"/>
      <c r="J12" s="6">
        <f t="shared" si="3"/>
        <v>0</v>
      </c>
      <c r="K12" s="6">
        <f t="shared" si="4"/>
        <v>0</v>
      </c>
      <c r="L12" s="6">
        <f t="shared" si="1"/>
        <v>0</v>
      </c>
    </row>
    <row r="13" spans="1:12">
      <c r="A13" s="49">
        <v>6</v>
      </c>
      <c r="B13" s="3" t="s">
        <v>311</v>
      </c>
      <c r="C13" s="3"/>
      <c r="D13" s="4" t="s">
        <v>58</v>
      </c>
      <c r="E13" s="4" t="s">
        <v>14</v>
      </c>
      <c r="F13" s="6">
        <v>15</v>
      </c>
      <c r="G13" s="6"/>
      <c r="H13" s="6"/>
      <c r="I13" s="6"/>
      <c r="J13" s="6">
        <f t="shared" si="3"/>
        <v>0</v>
      </c>
      <c r="K13" s="6">
        <f t="shared" si="4"/>
        <v>0</v>
      </c>
      <c r="L13" s="6">
        <f t="shared" si="1"/>
        <v>0</v>
      </c>
    </row>
    <row r="14" spans="1:12">
      <c r="A14" s="49">
        <v>7</v>
      </c>
      <c r="B14" s="3" t="s">
        <v>312</v>
      </c>
      <c r="C14" s="3"/>
      <c r="D14" s="4" t="s">
        <v>313</v>
      </c>
      <c r="E14" s="4" t="s">
        <v>14</v>
      </c>
      <c r="F14" s="6">
        <v>81</v>
      </c>
      <c r="G14" s="6"/>
      <c r="H14" s="6"/>
      <c r="I14" s="6"/>
      <c r="J14" s="6">
        <f t="shared" si="3"/>
        <v>0</v>
      </c>
      <c r="K14" s="6">
        <f t="shared" si="4"/>
        <v>0</v>
      </c>
      <c r="L14" s="6">
        <f t="shared" si="1"/>
        <v>0</v>
      </c>
    </row>
    <row r="15" spans="1:12">
      <c r="A15" s="49">
        <v>8</v>
      </c>
      <c r="B15" s="3" t="s">
        <v>314</v>
      </c>
      <c r="C15" s="3"/>
      <c r="D15" s="4" t="s">
        <v>43</v>
      </c>
      <c r="E15" s="4" t="s">
        <v>14</v>
      </c>
      <c r="F15" s="6">
        <v>30</v>
      </c>
      <c r="G15" s="6"/>
      <c r="H15" s="6"/>
      <c r="I15" s="6"/>
      <c r="J15" s="6">
        <f t="shared" si="3"/>
        <v>0</v>
      </c>
      <c r="K15" s="6">
        <f t="shared" si="4"/>
        <v>0</v>
      </c>
      <c r="L15" s="6">
        <f t="shared" si="1"/>
        <v>0</v>
      </c>
    </row>
    <row r="16" spans="1:12" ht="22.5">
      <c r="A16" s="49">
        <v>9</v>
      </c>
      <c r="B16" s="7" t="s">
        <v>315</v>
      </c>
      <c r="C16" s="3"/>
      <c r="D16" s="4" t="s">
        <v>58</v>
      </c>
      <c r="E16" s="4" t="s">
        <v>14</v>
      </c>
      <c r="F16" s="6">
        <v>900</v>
      </c>
      <c r="G16" s="6"/>
      <c r="H16" s="6"/>
      <c r="I16" s="6"/>
      <c r="J16" s="6">
        <f t="shared" si="3"/>
        <v>0</v>
      </c>
      <c r="K16" s="6">
        <f t="shared" si="4"/>
        <v>0</v>
      </c>
      <c r="L16" s="6">
        <f t="shared" si="1"/>
        <v>0</v>
      </c>
    </row>
    <row r="17" spans="1:12">
      <c r="A17" s="49">
        <v>10</v>
      </c>
      <c r="B17" s="3" t="s">
        <v>316</v>
      </c>
      <c r="C17" s="3"/>
      <c r="D17" s="4" t="s">
        <v>317</v>
      </c>
      <c r="E17" s="4" t="s">
        <v>14</v>
      </c>
      <c r="F17" s="6">
        <v>40</v>
      </c>
      <c r="G17" s="6"/>
      <c r="H17" s="6"/>
      <c r="I17" s="6"/>
      <c r="J17" s="6">
        <f t="shared" si="3"/>
        <v>0</v>
      </c>
      <c r="K17" s="6">
        <f t="shared" si="4"/>
        <v>0</v>
      </c>
      <c r="L17" s="6">
        <f t="shared" si="1"/>
        <v>0</v>
      </c>
    </row>
    <row r="18" spans="1:12" ht="33.75">
      <c r="A18" s="49">
        <v>11</v>
      </c>
      <c r="B18" s="7" t="s">
        <v>318</v>
      </c>
      <c r="C18" s="3"/>
      <c r="D18" s="4" t="s">
        <v>49</v>
      </c>
      <c r="E18" s="4" t="s">
        <v>14</v>
      </c>
      <c r="F18" s="6">
        <v>200</v>
      </c>
      <c r="G18" s="6"/>
      <c r="H18" s="6"/>
      <c r="I18" s="6"/>
      <c r="J18" s="6">
        <f t="shared" si="3"/>
        <v>0</v>
      </c>
      <c r="K18" s="6">
        <f t="shared" si="4"/>
        <v>0</v>
      </c>
      <c r="L18" s="6">
        <f t="shared" si="1"/>
        <v>0</v>
      </c>
    </row>
    <row r="19" spans="1:12">
      <c r="A19" s="49">
        <v>12</v>
      </c>
      <c r="B19" s="3" t="s">
        <v>319</v>
      </c>
      <c r="C19" s="3"/>
      <c r="D19" s="4" t="s">
        <v>320</v>
      </c>
      <c r="E19" s="4" t="s">
        <v>14</v>
      </c>
      <c r="F19" s="6">
        <v>30</v>
      </c>
      <c r="G19" s="6"/>
      <c r="H19" s="6"/>
      <c r="I19" s="6"/>
      <c r="J19" s="6">
        <f t="shared" si="3"/>
        <v>0</v>
      </c>
      <c r="K19" s="6">
        <f t="shared" si="4"/>
        <v>0</v>
      </c>
      <c r="L19" s="6">
        <f t="shared" si="1"/>
        <v>0</v>
      </c>
    </row>
    <row r="20" spans="1:12" ht="22.5">
      <c r="A20" s="49">
        <v>13</v>
      </c>
      <c r="B20" s="7" t="s">
        <v>321</v>
      </c>
      <c r="C20" s="3"/>
      <c r="D20" s="4" t="s">
        <v>262</v>
      </c>
      <c r="E20" s="4" t="s">
        <v>14</v>
      </c>
      <c r="F20" s="6">
        <v>500</v>
      </c>
      <c r="G20" s="6"/>
      <c r="H20" s="6"/>
      <c r="I20" s="6"/>
      <c r="J20" s="6">
        <f t="shared" si="3"/>
        <v>0</v>
      </c>
      <c r="K20" s="6">
        <f t="shared" si="4"/>
        <v>0</v>
      </c>
      <c r="L20" s="6">
        <f t="shared" si="1"/>
        <v>0</v>
      </c>
    </row>
    <row r="21" spans="1:12">
      <c r="A21" s="49">
        <v>14</v>
      </c>
      <c r="B21" s="3" t="s">
        <v>322</v>
      </c>
      <c r="C21" s="3"/>
      <c r="D21" s="4" t="s">
        <v>323</v>
      </c>
      <c r="E21" s="4" t="s">
        <v>14</v>
      </c>
      <c r="F21" s="6">
        <v>50</v>
      </c>
      <c r="G21" s="6"/>
      <c r="H21" s="6"/>
      <c r="I21" s="6"/>
      <c r="J21" s="6">
        <f t="shared" si="3"/>
        <v>0</v>
      </c>
      <c r="K21" s="6">
        <f t="shared" si="4"/>
        <v>0</v>
      </c>
      <c r="L21" s="6">
        <f t="shared" si="1"/>
        <v>0</v>
      </c>
    </row>
    <row r="22" spans="1:12">
      <c r="A22" s="49">
        <v>15</v>
      </c>
      <c r="B22" s="3" t="s">
        <v>324</v>
      </c>
      <c r="C22" s="3"/>
      <c r="D22" s="4" t="s">
        <v>323</v>
      </c>
      <c r="E22" s="4" t="s">
        <v>14</v>
      </c>
      <c r="F22" s="6">
        <v>500</v>
      </c>
      <c r="G22" s="6"/>
      <c r="H22" s="6"/>
      <c r="I22" s="6"/>
      <c r="J22" s="6">
        <f t="shared" si="3"/>
        <v>0</v>
      </c>
      <c r="K22" s="6">
        <f t="shared" si="4"/>
        <v>0</v>
      </c>
      <c r="L22" s="6">
        <f t="shared" si="1"/>
        <v>0</v>
      </c>
    </row>
    <row r="23" spans="1:12" ht="22.5">
      <c r="A23" s="49">
        <v>16</v>
      </c>
      <c r="B23" s="7" t="s">
        <v>325</v>
      </c>
      <c r="C23" s="3"/>
      <c r="D23" s="4" t="s">
        <v>222</v>
      </c>
      <c r="E23" s="4" t="s">
        <v>14</v>
      </c>
      <c r="F23" s="6">
        <v>20</v>
      </c>
      <c r="G23" s="6"/>
      <c r="H23" s="6"/>
      <c r="I23" s="6"/>
      <c r="J23" s="6">
        <f t="shared" si="3"/>
        <v>0</v>
      </c>
      <c r="K23" s="6">
        <f t="shared" si="4"/>
        <v>0</v>
      </c>
      <c r="L23" s="6">
        <f t="shared" si="1"/>
        <v>0</v>
      </c>
    </row>
    <row r="24" spans="1:12" ht="22.5">
      <c r="A24" s="49">
        <v>17</v>
      </c>
      <c r="B24" s="7" t="s">
        <v>326</v>
      </c>
      <c r="C24" s="3"/>
      <c r="D24" s="4" t="s">
        <v>70</v>
      </c>
      <c r="E24" s="4" t="s">
        <v>14</v>
      </c>
      <c r="F24" s="6">
        <v>10</v>
      </c>
      <c r="G24" s="6"/>
      <c r="H24" s="6"/>
      <c r="I24" s="6"/>
      <c r="J24" s="6">
        <f t="shared" si="3"/>
        <v>0</v>
      </c>
      <c r="K24" s="6">
        <f t="shared" si="4"/>
        <v>0</v>
      </c>
      <c r="L24" s="6">
        <f t="shared" si="1"/>
        <v>0</v>
      </c>
    </row>
    <row r="25" spans="1:12" ht="33.75">
      <c r="A25" s="49">
        <v>18</v>
      </c>
      <c r="B25" s="7" t="s">
        <v>327</v>
      </c>
      <c r="C25" s="3"/>
      <c r="D25" s="4" t="s">
        <v>222</v>
      </c>
      <c r="E25" s="4" t="s">
        <v>14</v>
      </c>
      <c r="F25" s="6">
        <v>200</v>
      </c>
      <c r="G25" s="6"/>
      <c r="H25" s="6"/>
      <c r="I25" s="6"/>
      <c r="J25" s="6">
        <f t="shared" si="3"/>
        <v>0</v>
      </c>
      <c r="K25" s="6">
        <f t="shared" si="4"/>
        <v>0</v>
      </c>
      <c r="L25" s="6">
        <f t="shared" si="1"/>
        <v>0</v>
      </c>
    </row>
    <row r="26" spans="1:12" ht="33.75">
      <c r="A26" s="49">
        <v>19</v>
      </c>
      <c r="B26" s="7" t="s">
        <v>328</v>
      </c>
      <c r="C26" s="3"/>
      <c r="D26" s="4" t="s">
        <v>39</v>
      </c>
      <c r="E26" s="4" t="s">
        <v>14</v>
      </c>
      <c r="F26" s="6">
        <v>200</v>
      </c>
      <c r="G26" s="6"/>
      <c r="H26" s="6"/>
      <c r="I26" s="6"/>
      <c r="J26" s="6">
        <f t="shared" si="3"/>
        <v>0</v>
      </c>
      <c r="K26" s="6">
        <f t="shared" si="4"/>
        <v>0</v>
      </c>
      <c r="L26" s="6">
        <f t="shared" si="1"/>
        <v>0</v>
      </c>
    </row>
    <row r="27" spans="1:12" ht="33.75">
      <c r="A27" s="49">
        <v>20</v>
      </c>
      <c r="B27" s="7" t="s">
        <v>329</v>
      </c>
      <c r="C27" s="3"/>
      <c r="D27" s="4" t="s">
        <v>247</v>
      </c>
      <c r="E27" s="4" t="s">
        <v>14</v>
      </c>
      <c r="F27" s="6">
        <v>200</v>
      </c>
      <c r="G27" s="6"/>
      <c r="H27" s="6"/>
      <c r="I27" s="6"/>
      <c r="J27" s="6">
        <f t="shared" si="3"/>
        <v>0</v>
      </c>
      <c r="K27" s="6">
        <f t="shared" si="4"/>
        <v>0</v>
      </c>
      <c r="L27" s="6">
        <f t="shared" si="1"/>
        <v>0</v>
      </c>
    </row>
    <row r="28" spans="1:12" ht="22.5">
      <c r="A28" s="49">
        <v>21</v>
      </c>
      <c r="B28" s="7" t="s">
        <v>330</v>
      </c>
      <c r="C28" s="4"/>
      <c r="D28" s="4" t="s">
        <v>331</v>
      </c>
      <c r="E28" s="4" t="s">
        <v>14</v>
      </c>
      <c r="F28" s="17">
        <v>300</v>
      </c>
      <c r="G28" s="6"/>
      <c r="H28" s="6"/>
      <c r="I28" s="17"/>
      <c r="J28" s="6">
        <f t="shared" si="3"/>
        <v>0</v>
      </c>
      <c r="K28" s="6">
        <f t="shared" si="4"/>
        <v>0</v>
      </c>
      <c r="L28" s="17">
        <f t="shared" si="1"/>
        <v>0</v>
      </c>
    </row>
    <row r="29" spans="1:12">
      <c r="A29" s="49">
        <v>22</v>
      </c>
      <c r="B29" s="7" t="s">
        <v>332</v>
      </c>
      <c r="C29" s="4"/>
      <c r="D29" s="4" t="s">
        <v>333</v>
      </c>
      <c r="E29" s="4" t="s">
        <v>14</v>
      </c>
      <c r="F29" s="17">
        <v>300</v>
      </c>
      <c r="G29" s="6"/>
      <c r="H29" s="6"/>
      <c r="I29" s="17"/>
      <c r="J29" s="6">
        <f t="shared" si="3"/>
        <v>0</v>
      </c>
      <c r="K29" s="6">
        <f t="shared" si="4"/>
        <v>0</v>
      </c>
      <c r="L29" s="17">
        <f t="shared" ref="L29" si="5">F29*I29</f>
        <v>0</v>
      </c>
    </row>
    <row r="30" spans="1:12" ht="22.5">
      <c r="A30" s="55">
        <v>23</v>
      </c>
      <c r="B30" s="16" t="s">
        <v>334</v>
      </c>
      <c r="C30" s="4"/>
      <c r="D30" s="4" t="s">
        <v>262</v>
      </c>
      <c r="E30" s="4" t="s">
        <v>14</v>
      </c>
      <c r="F30" s="17">
        <v>100</v>
      </c>
      <c r="G30" s="6"/>
      <c r="H30" s="6"/>
      <c r="I30" s="17"/>
      <c r="J30" s="6">
        <f t="shared" si="3"/>
        <v>0</v>
      </c>
      <c r="K30" s="6">
        <f t="shared" si="4"/>
        <v>0</v>
      </c>
      <c r="L30" s="17">
        <f t="shared" ref="L30:L55" si="6">F30*I30</f>
        <v>0</v>
      </c>
    </row>
    <row r="31" spans="1:12">
      <c r="A31" s="49">
        <v>24</v>
      </c>
      <c r="B31" s="3" t="s">
        <v>423</v>
      </c>
      <c r="C31" s="3"/>
      <c r="D31" s="4" t="s">
        <v>335</v>
      </c>
      <c r="E31" s="4" t="s">
        <v>14</v>
      </c>
      <c r="F31" s="6">
        <v>500</v>
      </c>
      <c r="G31" s="6"/>
      <c r="H31" s="6"/>
      <c r="I31" s="6"/>
      <c r="J31" s="6">
        <f t="shared" si="3"/>
        <v>0</v>
      </c>
      <c r="K31" s="6">
        <f t="shared" si="4"/>
        <v>0</v>
      </c>
      <c r="L31" s="6">
        <f t="shared" si="6"/>
        <v>0</v>
      </c>
    </row>
    <row r="32" spans="1:12" ht="22.5">
      <c r="A32" s="49">
        <v>25</v>
      </c>
      <c r="B32" s="7" t="s">
        <v>336</v>
      </c>
      <c r="C32" s="3"/>
      <c r="D32" s="4" t="s">
        <v>49</v>
      </c>
      <c r="E32" s="4" t="s">
        <v>14</v>
      </c>
      <c r="F32" s="6">
        <v>60</v>
      </c>
      <c r="G32" s="6"/>
      <c r="H32" s="6"/>
      <c r="I32" s="6"/>
      <c r="J32" s="6">
        <f t="shared" si="3"/>
        <v>0</v>
      </c>
      <c r="K32" s="6">
        <f t="shared" si="4"/>
        <v>0</v>
      </c>
      <c r="L32" s="6">
        <f t="shared" si="6"/>
        <v>0</v>
      </c>
    </row>
    <row r="33" spans="1:12">
      <c r="A33" s="49">
        <v>26</v>
      </c>
      <c r="B33" s="3" t="s">
        <v>212</v>
      </c>
      <c r="C33" s="3"/>
      <c r="D33" s="4" t="s">
        <v>337</v>
      </c>
      <c r="E33" s="4" t="s">
        <v>14</v>
      </c>
      <c r="F33" s="6">
        <v>300</v>
      </c>
      <c r="G33" s="6"/>
      <c r="H33" s="6"/>
      <c r="I33" s="6"/>
      <c r="J33" s="6">
        <f t="shared" si="3"/>
        <v>0</v>
      </c>
      <c r="K33" s="6">
        <f t="shared" si="4"/>
        <v>0</v>
      </c>
      <c r="L33" s="6">
        <f t="shared" si="6"/>
        <v>0</v>
      </c>
    </row>
    <row r="34" spans="1:12" ht="33.75">
      <c r="A34" s="49">
        <v>27</v>
      </c>
      <c r="B34" s="7" t="s">
        <v>424</v>
      </c>
      <c r="C34" s="3"/>
      <c r="D34" s="4" t="s">
        <v>338</v>
      </c>
      <c r="E34" s="4" t="s">
        <v>14</v>
      </c>
      <c r="F34" s="6">
        <v>100</v>
      </c>
      <c r="G34" s="6"/>
      <c r="H34" s="6"/>
      <c r="I34" s="6"/>
      <c r="J34" s="6">
        <f t="shared" si="3"/>
        <v>0</v>
      </c>
      <c r="K34" s="6">
        <f t="shared" si="4"/>
        <v>0</v>
      </c>
      <c r="L34" s="6">
        <f t="shared" si="6"/>
        <v>0</v>
      </c>
    </row>
    <row r="35" spans="1:12">
      <c r="A35" s="49">
        <v>28</v>
      </c>
      <c r="B35" s="3" t="s">
        <v>339</v>
      </c>
      <c r="C35" s="3"/>
      <c r="D35" s="4" t="s">
        <v>58</v>
      </c>
      <c r="E35" s="4" t="s">
        <v>14</v>
      </c>
      <c r="F35" s="6">
        <v>300</v>
      </c>
      <c r="G35" s="6"/>
      <c r="H35" s="6"/>
      <c r="I35" s="6"/>
      <c r="J35" s="6">
        <f t="shared" si="3"/>
        <v>0</v>
      </c>
      <c r="K35" s="6">
        <f t="shared" si="4"/>
        <v>0</v>
      </c>
      <c r="L35" s="6">
        <f t="shared" si="6"/>
        <v>0</v>
      </c>
    </row>
    <row r="36" spans="1:12">
      <c r="A36" s="49">
        <v>29</v>
      </c>
      <c r="B36" s="3" t="s">
        <v>340</v>
      </c>
      <c r="C36" s="3"/>
      <c r="D36" s="4" t="s">
        <v>13</v>
      </c>
      <c r="E36" s="4" t="s">
        <v>14</v>
      </c>
      <c r="F36" s="6">
        <v>50</v>
      </c>
      <c r="G36" s="6"/>
      <c r="H36" s="6"/>
      <c r="I36" s="6"/>
      <c r="J36" s="6">
        <f t="shared" ref="J36:J51" si="7">G36*F36</f>
        <v>0</v>
      </c>
      <c r="K36" s="6">
        <f t="shared" ref="K36:K53" si="8">L36-J36</f>
        <v>0</v>
      </c>
      <c r="L36" s="6">
        <f t="shared" si="6"/>
        <v>0</v>
      </c>
    </row>
    <row r="37" spans="1:12">
      <c r="A37" s="49">
        <v>30</v>
      </c>
      <c r="B37" s="3" t="s">
        <v>341</v>
      </c>
      <c r="C37" s="3"/>
      <c r="D37" s="4" t="s">
        <v>58</v>
      </c>
      <c r="E37" s="4" t="s">
        <v>14</v>
      </c>
      <c r="F37" s="6">
        <v>150</v>
      </c>
      <c r="G37" s="6"/>
      <c r="H37" s="6"/>
      <c r="I37" s="6"/>
      <c r="J37" s="6">
        <f t="shared" si="7"/>
        <v>0</v>
      </c>
      <c r="K37" s="6">
        <f t="shared" si="8"/>
        <v>0</v>
      </c>
      <c r="L37" s="6">
        <f t="shared" si="6"/>
        <v>0</v>
      </c>
    </row>
    <row r="38" spans="1:12" ht="22.5">
      <c r="A38" s="49">
        <v>31</v>
      </c>
      <c r="B38" s="7" t="s">
        <v>342</v>
      </c>
      <c r="C38" s="3"/>
      <c r="D38" s="4" t="s">
        <v>13</v>
      </c>
      <c r="E38" s="4" t="s">
        <v>14</v>
      </c>
      <c r="F38" s="6">
        <v>30</v>
      </c>
      <c r="G38" s="6"/>
      <c r="H38" s="6"/>
      <c r="I38" s="6"/>
      <c r="J38" s="6">
        <f t="shared" si="7"/>
        <v>0</v>
      </c>
      <c r="K38" s="6">
        <f t="shared" si="8"/>
        <v>0</v>
      </c>
      <c r="L38" s="6">
        <f t="shared" si="6"/>
        <v>0</v>
      </c>
    </row>
    <row r="39" spans="1:12">
      <c r="A39" s="49">
        <v>32</v>
      </c>
      <c r="B39" s="3" t="s">
        <v>343</v>
      </c>
      <c r="C39" s="3"/>
      <c r="D39" s="4" t="s">
        <v>344</v>
      </c>
      <c r="E39" s="4" t="s">
        <v>14</v>
      </c>
      <c r="F39" s="6">
        <v>1000</v>
      </c>
      <c r="G39" s="6"/>
      <c r="H39" s="6"/>
      <c r="I39" s="6"/>
      <c r="J39" s="6">
        <f t="shared" si="7"/>
        <v>0</v>
      </c>
      <c r="K39" s="6">
        <f t="shared" si="8"/>
        <v>0</v>
      </c>
      <c r="L39" s="6">
        <f t="shared" si="6"/>
        <v>0</v>
      </c>
    </row>
    <row r="40" spans="1:12">
      <c r="A40" s="49">
        <v>33</v>
      </c>
      <c r="B40" s="3" t="s">
        <v>345</v>
      </c>
      <c r="C40" s="3"/>
      <c r="D40" s="4" t="s">
        <v>344</v>
      </c>
      <c r="E40" s="4" t="s">
        <v>14</v>
      </c>
      <c r="F40" s="6">
        <v>100</v>
      </c>
      <c r="G40" s="6"/>
      <c r="H40" s="6"/>
      <c r="I40" s="6"/>
      <c r="J40" s="6">
        <f t="shared" si="7"/>
        <v>0</v>
      </c>
      <c r="K40" s="6">
        <f t="shared" si="8"/>
        <v>0</v>
      </c>
      <c r="L40" s="6">
        <f t="shared" si="6"/>
        <v>0</v>
      </c>
    </row>
    <row r="41" spans="1:12" ht="33.75">
      <c r="A41" s="49">
        <v>34</v>
      </c>
      <c r="B41" s="7" t="s">
        <v>346</v>
      </c>
      <c r="C41" s="3"/>
      <c r="D41" s="42" t="s">
        <v>435</v>
      </c>
      <c r="E41" s="4" t="s">
        <v>14</v>
      </c>
      <c r="F41" s="6">
        <v>1000</v>
      </c>
      <c r="G41" s="6"/>
      <c r="H41" s="6"/>
      <c r="I41" s="6"/>
      <c r="J41" s="6">
        <f t="shared" si="7"/>
        <v>0</v>
      </c>
      <c r="K41" s="6">
        <f t="shared" si="8"/>
        <v>0</v>
      </c>
      <c r="L41" s="6">
        <f t="shared" si="6"/>
        <v>0</v>
      </c>
    </row>
    <row r="42" spans="1:12" ht="22.5">
      <c r="A42" s="49">
        <v>35</v>
      </c>
      <c r="B42" s="7" t="s">
        <v>347</v>
      </c>
      <c r="C42" s="3"/>
      <c r="D42" s="42" t="s">
        <v>435</v>
      </c>
      <c r="E42" s="4" t="s">
        <v>14</v>
      </c>
      <c r="F42" s="6">
        <v>800</v>
      </c>
      <c r="G42" s="6"/>
      <c r="H42" s="6"/>
      <c r="I42" s="6"/>
      <c r="J42" s="6">
        <f t="shared" si="7"/>
        <v>0</v>
      </c>
      <c r="K42" s="6">
        <f t="shared" si="8"/>
        <v>0</v>
      </c>
      <c r="L42" s="6">
        <f t="shared" si="6"/>
        <v>0</v>
      </c>
    </row>
    <row r="43" spans="1:12" ht="22.5">
      <c r="A43" s="49">
        <v>36</v>
      </c>
      <c r="B43" s="7" t="s">
        <v>348</v>
      </c>
      <c r="C43" s="3"/>
      <c r="D43" s="42" t="s">
        <v>435</v>
      </c>
      <c r="E43" s="4" t="s">
        <v>14</v>
      </c>
      <c r="F43" s="6">
        <v>800</v>
      </c>
      <c r="G43" s="6"/>
      <c r="H43" s="6"/>
      <c r="I43" s="6"/>
      <c r="J43" s="6">
        <f t="shared" si="7"/>
        <v>0</v>
      </c>
      <c r="K43" s="6">
        <f t="shared" si="8"/>
        <v>0</v>
      </c>
      <c r="L43" s="6">
        <f t="shared" si="6"/>
        <v>0</v>
      </c>
    </row>
    <row r="44" spans="1:12">
      <c r="A44" s="49">
        <v>37</v>
      </c>
      <c r="B44" s="3" t="s">
        <v>349</v>
      </c>
      <c r="C44" s="3"/>
      <c r="D44" s="4" t="s">
        <v>58</v>
      </c>
      <c r="E44" s="4" t="s">
        <v>14</v>
      </c>
      <c r="F44" s="6">
        <v>10</v>
      </c>
      <c r="G44" s="6"/>
      <c r="H44" s="6"/>
      <c r="I44" s="6"/>
      <c r="J44" s="6">
        <f t="shared" si="7"/>
        <v>0</v>
      </c>
      <c r="K44" s="6">
        <f t="shared" si="8"/>
        <v>0</v>
      </c>
      <c r="L44" s="6">
        <f t="shared" si="6"/>
        <v>0</v>
      </c>
    </row>
    <row r="45" spans="1:12">
      <c r="A45" s="49">
        <v>38</v>
      </c>
      <c r="B45" s="3" t="s">
        <v>350</v>
      </c>
      <c r="C45" s="3"/>
      <c r="D45" s="4" t="s">
        <v>351</v>
      </c>
      <c r="E45" s="4" t="s">
        <v>14</v>
      </c>
      <c r="F45" s="6">
        <v>30</v>
      </c>
      <c r="G45" s="6"/>
      <c r="H45" s="6"/>
      <c r="I45" s="6"/>
      <c r="J45" s="6">
        <f t="shared" si="7"/>
        <v>0</v>
      </c>
      <c r="K45" s="6">
        <f t="shared" si="8"/>
        <v>0</v>
      </c>
      <c r="L45" s="6">
        <f t="shared" si="6"/>
        <v>0</v>
      </c>
    </row>
    <row r="46" spans="1:12" ht="22.5">
      <c r="A46" s="49">
        <v>39</v>
      </c>
      <c r="B46" s="7" t="s">
        <v>352</v>
      </c>
      <c r="C46" s="3"/>
      <c r="D46" s="4" t="s">
        <v>262</v>
      </c>
      <c r="E46" s="4" t="s">
        <v>14</v>
      </c>
      <c r="F46" s="6">
        <v>60</v>
      </c>
      <c r="G46" s="6"/>
      <c r="H46" s="6"/>
      <c r="I46" s="6"/>
      <c r="J46" s="6">
        <f t="shared" si="7"/>
        <v>0</v>
      </c>
      <c r="K46" s="6">
        <f t="shared" si="8"/>
        <v>0</v>
      </c>
      <c r="L46" s="6">
        <f t="shared" si="6"/>
        <v>0</v>
      </c>
    </row>
    <row r="47" spans="1:12">
      <c r="A47" s="49">
        <v>40</v>
      </c>
      <c r="B47" s="3" t="s">
        <v>353</v>
      </c>
      <c r="C47" s="3"/>
      <c r="D47" s="4" t="s">
        <v>344</v>
      </c>
      <c r="E47" s="4" t="s">
        <v>14</v>
      </c>
      <c r="F47" s="6">
        <v>400</v>
      </c>
      <c r="G47" s="6"/>
      <c r="H47" s="6"/>
      <c r="I47" s="6"/>
      <c r="J47" s="6">
        <f t="shared" si="7"/>
        <v>0</v>
      </c>
      <c r="K47" s="6">
        <f t="shared" si="8"/>
        <v>0</v>
      </c>
      <c r="L47" s="6">
        <f t="shared" si="6"/>
        <v>0</v>
      </c>
    </row>
    <row r="48" spans="1:12">
      <c r="A48" s="49">
        <v>41</v>
      </c>
      <c r="B48" s="3" t="s">
        <v>354</v>
      </c>
      <c r="C48" s="3"/>
      <c r="D48" s="4" t="s">
        <v>39</v>
      </c>
      <c r="E48" s="4" t="s">
        <v>14</v>
      </c>
      <c r="F48" s="6">
        <v>20</v>
      </c>
      <c r="G48" s="6"/>
      <c r="H48" s="6"/>
      <c r="I48" s="6"/>
      <c r="J48" s="6">
        <f t="shared" si="7"/>
        <v>0</v>
      </c>
      <c r="K48" s="6">
        <f t="shared" si="8"/>
        <v>0</v>
      </c>
      <c r="L48" s="6">
        <f t="shared" si="6"/>
        <v>0</v>
      </c>
    </row>
    <row r="49" spans="1:12" ht="33.75">
      <c r="A49" s="49">
        <v>42</v>
      </c>
      <c r="B49" s="7" t="s">
        <v>355</v>
      </c>
      <c r="C49" s="3"/>
      <c r="D49" s="4" t="s">
        <v>356</v>
      </c>
      <c r="E49" s="4" t="s">
        <v>14</v>
      </c>
      <c r="F49" s="6">
        <v>300</v>
      </c>
      <c r="G49" s="6"/>
      <c r="H49" s="6"/>
      <c r="I49" s="6"/>
      <c r="J49" s="6">
        <f t="shared" si="7"/>
        <v>0</v>
      </c>
      <c r="K49" s="6">
        <f t="shared" si="8"/>
        <v>0</v>
      </c>
      <c r="L49" s="6">
        <f t="shared" si="6"/>
        <v>0</v>
      </c>
    </row>
    <row r="50" spans="1:12" ht="33.75">
      <c r="A50" s="49">
        <v>43</v>
      </c>
      <c r="B50" s="7" t="s">
        <v>357</v>
      </c>
      <c r="C50" s="3"/>
      <c r="D50" s="4" t="s">
        <v>358</v>
      </c>
      <c r="E50" s="4" t="s">
        <v>14</v>
      </c>
      <c r="F50" s="6">
        <v>1000</v>
      </c>
      <c r="G50" s="6"/>
      <c r="H50" s="6"/>
      <c r="I50" s="6"/>
      <c r="J50" s="6">
        <f t="shared" si="7"/>
        <v>0</v>
      </c>
      <c r="K50" s="6">
        <f t="shared" si="8"/>
        <v>0</v>
      </c>
      <c r="L50" s="6">
        <f t="shared" si="6"/>
        <v>0</v>
      </c>
    </row>
    <row r="51" spans="1:12" ht="22.5">
      <c r="A51" s="49">
        <v>44</v>
      </c>
      <c r="B51" s="7" t="s">
        <v>359</v>
      </c>
      <c r="C51" s="3"/>
      <c r="D51" s="4" t="s">
        <v>39</v>
      </c>
      <c r="E51" s="4" t="s">
        <v>14</v>
      </c>
      <c r="F51" s="6">
        <v>15</v>
      </c>
      <c r="G51" s="6"/>
      <c r="H51" s="6"/>
      <c r="I51" s="6"/>
      <c r="J51" s="6">
        <f t="shared" si="7"/>
        <v>0</v>
      </c>
      <c r="K51" s="6">
        <f t="shared" si="8"/>
        <v>0</v>
      </c>
      <c r="L51" s="6">
        <f t="shared" si="6"/>
        <v>0</v>
      </c>
    </row>
    <row r="52" spans="1:12" ht="22.5">
      <c r="A52" s="49">
        <v>45</v>
      </c>
      <c r="B52" s="7" t="s">
        <v>360</v>
      </c>
      <c r="C52" s="3"/>
      <c r="D52" s="4" t="s">
        <v>361</v>
      </c>
      <c r="E52" s="4" t="s">
        <v>14</v>
      </c>
      <c r="F52" s="6">
        <v>450</v>
      </c>
      <c r="G52" s="6"/>
      <c r="H52" s="6"/>
      <c r="I52" s="6"/>
      <c r="J52" s="6">
        <f t="shared" ref="J52" si="9">F52*G52</f>
        <v>0</v>
      </c>
      <c r="K52" s="6">
        <f t="shared" si="8"/>
        <v>0</v>
      </c>
      <c r="L52" s="6">
        <f t="shared" si="6"/>
        <v>0</v>
      </c>
    </row>
    <row r="53" spans="1:12" ht="22.5">
      <c r="A53" s="49">
        <v>46</v>
      </c>
      <c r="B53" s="7" t="s">
        <v>439</v>
      </c>
      <c r="C53" s="3"/>
      <c r="D53" s="4" t="s">
        <v>361</v>
      </c>
      <c r="E53" s="4" t="s">
        <v>14</v>
      </c>
      <c r="F53" s="6">
        <v>450</v>
      </c>
      <c r="G53" s="6"/>
      <c r="H53" s="6"/>
      <c r="I53" s="6"/>
      <c r="J53" s="6">
        <f t="shared" ref="J53:J62" si="10">F53*G53</f>
        <v>0</v>
      </c>
      <c r="K53" s="6">
        <f t="shared" si="8"/>
        <v>0</v>
      </c>
      <c r="L53" s="6">
        <f t="shared" si="6"/>
        <v>0</v>
      </c>
    </row>
    <row r="54" spans="1:12">
      <c r="A54" s="49">
        <v>47</v>
      </c>
      <c r="B54" s="7" t="s">
        <v>362</v>
      </c>
      <c r="C54" s="3"/>
      <c r="D54" s="4" t="s">
        <v>361</v>
      </c>
      <c r="E54" s="4" t="s">
        <v>14</v>
      </c>
      <c r="F54" s="6">
        <v>450</v>
      </c>
      <c r="G54" s="6"/>
      <c r="H54" s="6"/>
      <c r="I54" s="6"/>
      <c r="J54" s="6">
        <f t="shared" si="10"/>
        <v>0</v>
      </c>
      <c r="K54" s="6">
        <f t="shared" ref="K54" si="11">L54-J54</f>
        <v>0</v>
      </c>
      <c r="L54" s="6">
        <f t="shared" si="6"/>
        <v>0</v>
      </c>
    </row>
    <row r="55" spans="1:12" ht="22.5">
      <c r="A55" s="49">
        <v>48</v>
      </c>
      <c r="B55" s="7" t="s">
        <v>425</v>
      </c>
      <c r="C55" s="3"/>
      <c r="D55" s="4" t="s">
        <v>361</v>
      </c>
      <c r="E55" s="4" t="s">
        <v>14</v>
      </c>
      <c r="F55" s="6">
        <v>450</v>
      </c>
      <c r="G55" s="6"/>
      <c r="H55" s="6"/>
      <c r="I55" s="6"/>
      <c r="J55" s="6">
        <f t="shared" si="10"/>
        <v>0</v>
      </c>
      <c r="K55" s="6">
        <f t="shared" ref="K55:K65" si="12">L55-J55</f>
        <v>0</v>
      </c>
      <c r="L55" s="6">
        <f t="shared" si="6"/>
        <v>0</v>
      </c>
    </row>
    <row r="56" spans="1:12" ht="22.5">
      <c r="A56" s="49">
        <v>49</v>
      </c>
      <c r="B56" s="7" t="s">
        <v>426</v>
      </c>
      <c r="C56" s="3"/>
      <c r="D56" s="4" t="s">
        <v>308</v>
      </c>
      <c r="E56" s="4" t="s">
        <v>14</v>
      </c>
      <c r="F56" s="6">
        <v>450</v>
      </c>
      <c r="G56" s="6"/>
      <c r="H56" s="6"/>
      <c r="I56" s="6"/>
      <c r="J56" s="6">
        <f t="shared" si="10"/>
        <v>0</v>
      </c>
      <c r="K56" s="6">
        <f t="shared" si="12"/>
        <v>0</v>
      </c>
      <c r="L56" s="6">
        <f t="shared" ref="L56" si="13">F56*I56</f>
        <v>0</v>
      </c>
    </row>
    <row r="57" spans="1:12" ht="22.5">
      <c r="A57" s="49">
        <v>50</v>
      </c>
      <c r="B57" s="7" t="s">
        <v>428</v>
      </c>
      <c r="C57" s="3"/>
      <c r="D57" s="4" t="s">
        <v>361</v>
      </c>
      <c r="E57" s="4" t="s">
        <v>14</v>
      </c>
      <c r="F57" s="6">
        <v>450</v>
      </c>
      <c r="G57" s="6"/>
      <c r="H57" s="6"/>
      <c r="I57" s="6"/>
      <c r="J57" s="6">
        <f t="shared" si="10"/>
        <v>0</v>
      </c>
      <c r="K57" s="6">
        <f t="shared" si="12"/>
        <v>0</v>
      </c>
      <c r="L57" s="6">
        <f t="shared" ref="L57:L66" si="14">F57*I57</f>
        <v>0</v>
      </c>
    </row>
    <row r="58" spans="1:12" ht="22.5">
      <c r="A58" s="49">
        <v>51</v>
      </c>
      <c r="B58" s="7" t="s">
        <v>427</v>
      </c>
      <c r="C58" s="3"/>
      <c r="D58" s="4" t="s">
        <v>363</v>
      </c>
      <c r="E58" s="4" t="s">
        <v>14</v>
      </c>
      <c r="F58" s="6">
        <v>450</v>
      </c>
      <c r="G58" s="6"/>
      <c r="H58" s="6"/>
      <c r="I58" s="6"/>
      <c r="J58" s="6">
        <f t="shared" si="10"/>
        <v>0</v>
      </c>
      <c r="K58" s="6">
        <f t="shared" si="12"/>
        <v>0</v>
      </c>
      <c r="L58" s="6">
        <f t="shared" si="14"/>
        <v>0</v>
      </c>
    </row>
    <row r="59" spans="1:12" ht="22.5">
      <c r="A59" s="49">
        <v>52</v>
      </c>
      <c r="B59" s="7" t="s">
        <v>429</v>
      </c>
      <c r="C59" s="3"/>
      <c r="D59" s="4" t="s">
        <v>364</v>
      </c>
      <c r="E59" s="4" t="s">
        <v>14</v>
      </c>
      <c r="F59" s="6">
        <v>450</v>
      </c>
      <c r="G59" s="6"/>
      <c r="H59" s="6"/>
      <c r="I59" s="6"/>
      <c r="J59" s="6">
        <f t="shared" si="10"/>
        <v>0</v>
      </c>
      <c r="K59" s="6">
        <f t="shared" si="12"/>
        <v>0</v>
      </c>
      <c r="L59" s="6">
        <f t="shared" si="14"/>
        <v>0</v>
      </c>
    </row>
    <row r="60" spans="1:12">
      <c r="A60" s="49">
        <v>53</v>
      </c>
      <c r="B60" s="7" t="s">
        <v>365</v>
      </c>
      <c r="C60" s="3"/>
      <c r="D60" s="4" t="s">
        <v>366</v>
      </c>
      <c r="E60" s="4" t="s">
        <v>14</v>
      </c>
      <c r="F60" s="6">
        <v>450</v>
      </c>
      <c r="G60" s="6"/>
      <c r="H60" s="6"/>
      <c r="I60" s="6"/>
      <c r="J60" s="6">
        <f>F60*G60</f>
        <v>0</v>
      </c>
      <c r="K60" s="6">
        <f t="shared" si="12"/>
        <v>0</v>
      </c>
      <c r="L60" s="6">
        <f t="shared" si="14"/>
        <v>0</v>
      </c>
    </row>
    <row r="61" spans="1:12" ht="22.5">
      <c r="A61" s="49">
        <v>54</v>
      </c>
      <c r="B61" s="7" t="s">
        <v>430</v>
      </c>
      <c r="C61" s="3"/>
      <c r="D61" s="4" t="s">
        <v>366</v>
      </c>
      <c r="E61" s="4" t="s">
        <v>14</v>
      </c>
      <c r="F61" s="6">
        <v>450</v>
      </c>
      <c r="G61" s="6"/>
      <c r="H61" s="6"/>
      <c r="I61" s="6"/>
      <c r="J61" s="6">
        <f t="shared" si="10"/>
        <v>0</v>
      </c>
      <c r="K61" s="6">
        <f t="shared" si="12"/>
        <v>0</v>
      </c>
      <c r="L61" s="6">
        <f t="shared" si="14"/>
        <v>0</v>
      </c>
    </row>
    <row r="62" spans="1:12" ht="22.5">
      <c r="A62" s="49">
        <v>55</v>
      </c>
      <c r="B62" s="7" t="s">
        <v>431</v>
      </c>
      <c r="C62" s="3"/>
      <c r="D62" s="4" t="s">
        <v>363</v>
      </c>
      <c r="E62" s="4" t="s">
        <v>14</v>
      </c>
      <c r="F62" s="6">
        <v>456</v>
      </c>
      <c r="G62" s="6"/>
      <c r="H62" s="6"/>
      <c r="I62" s="6"/>
      <c r="J62" s="6">
        <f t="shared" si="10"/>
        <v>0</v>
      </c>
      <c r="K62" s="6">
        <f t="shared" si="12"/>
        <v>0</v>
      </c>
      <c r="L62" s="6">
        <f t="shared" si="14"/>
        <v>0</v>
      </c>
    </row>
    <row r="63" spans="1:12">
      <c r="A63" s="49">
        <v>56</v>
      </c>
      <c r="B63" s="7" t="s">
        <v>367</v>
      </c>
      <c r="C63" s="3"/>
      <c r="D63" s="4" t="s">
        <v>43</v>
      </c>
      <c r="E63" s="4" t="s">
        <v>14</v>
      </c>
      <c r="F63" s="6">
        <v>10</v>
      </c>
      <c r="G63" s="6"/>
      <c r="H63" s="6"/>
      <c r="I63" s="6"/>
      <c r="J63" s="6">
        <f>G63*F63</f>
        <v>0</v>
      </c>
      <c r="K63" s="6">
        <f t="shared" si="12"/>
        <v>0</v>
      </c>
      <c r="L63" s="6">
        <f t="shared" si="14"/>
        <v>0</v>
      </c>
    </row>
    <row r="64" spans="1:12">
      <c r="A64" s="49">
        <v>57</v>
      </c>
      <c r="B64" s="7" t="s">
        <v>432</v>
      </c>
      <c r="C64" s="3"/>
      <c r="D64" s="4" t="s">
        <v>368</v>
      </c>
      <c r="E64" s="4" t="s">
        <v>14</v>
      </c>
      <c r="F64" s="6">
        <v>20</v>
      </c>
      <c r="G64" s="6"/>
      <c r="H64" s="6"/>
      <c r="I64" s="6"/>
      <c r="J64" s="6">
        <f>G64*F64</f>
        <v>0</v>
      </c>
      <c r="K64" s="6">
        <f t="shared" si="12"/>
        <v>0</v>
      </c>
      <c r="L64" s="6">
        <f t="shared" si="14"/>
        <v>0</v>
      </c>
    </row>
    <row r="65" spans="1:12" ht="22.5">
      <c r="A65" s="49">
        <v>58</v>
      </c>
      <c r="B65" s="7" t="s">
        <v>369</v>
      </c>
      <c r="C65" s="3"/>
      <c r="D65" s="51" t="s">
        <v>233</v>
      </c>
      <c r="E65" s="51" t="s">
        <v>14</v>
      </c>
      <c r="F65" s="56">
        <v>650</v>
      </c>
      <c r="G65" s="56"/>
      <c r="H65" s="56"/>
      <c r="I65" s="56"/>
      <c r="J65" s="56">
        <f>G65*F65</f>
        <v>0</v>
      </c>
      <c r="K65" s="56">
        <f t="shared" si="12"/>
        <v>0</v>
      </c>
      <c r="L65" s="56">
        <f t="shared" si="14"/>
        <v>0</v>
      </c>
    </row>
    <row r="66" spans="1:12" ht="22.5">
      <c r="A66" s="49">
        <v>59</v>
      </c>
      <c r="B66" s="7" t="s">
        <v>369</v>
      </c>
      <c r="C66" s="3"/>
      <c r="D66" s="51" t="s">
        <v>370</v>
      </c>
      <c r="E66" s="51" t="s">
        <v>14</v>
      </c>
      <c r="F66" s="56">
        <v>54</v>
      </c>
      <c r="G66" s="56"/>
      <c r="H66" s="56"/>
      <c r="I66" s="56"/>
      <c r="J66" s="56">
        <f t="shared" ref="J66" si="15">G66*F66</f>
        <v>0</v>
      </c>
      <c r="K66" s="56">
        <f t="shared" ref="K66" si="16">L66-J66</f>
        <v>0</v>
      </c>
      <c r="L66" s="56">
        <f t="shared" si="14"/>
        <v>0</v>
      </c>
    </row>
    <row r="67" spans="1:12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4"/>
    </row>
    <row r="68" spans="1:12">
      <c r="A68" s="65" t="s">
        <v>371</v>
      </c>
      <c r="B68" s="66"/>
      <c r="C68" s="66"/>
      <c r="D68" s="66"/>
      <c r="E68" s="66"/>
      <c r="F68" s="66"/>
      <c r="G68" s="66"/>
      <c r="H68" s="66"/>
      <c r="I68" s="67"/>
      <c r="J68" s="6">
        <f t="shared" ref="J68" si="17">SUM(J8:J66)</f>
        <v>0</v>
      </c>
      <c r="K68" s="6">
        <f>SUM(K8:K66)</f>
        <v>0</v>
      </c>
      <c r="L68" s="6">
        <f>SUM(L8:L66)</f>
        <v>0</v>
      </c>
    </row>
    <row r="69" spans="1:12" ht="15">
      <c r="A69" s="45"/>
      <c r="B69" s="45"/>
    </row>
    <row r="70" spans="1:12" ht="15">
      <c r="A70" s="45" t="s">
        <v>27</v>
      </c>
      <c r="B70" s="45"/>
    </row>
    <row r="72" spans="1:12">
      <c r="A72" s="9" t="s">
        <v>28</v>
      </c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2">
      <c r="A73" s="9" t="s">
        <v>29</v>
      </c>
      <c r="J73" s="9"/>
      <c r="K73" s="9"/>
    </row>
    <row r="74" spans="1:12">
      <c r="A74" s="9" t="s">
        <v>438</v>
      </c>
    </row>
    <row r="75" spans="1:12">
      <c r="A75" s="9" t="s">
        <v>414</v>
      </c>
    </row>
    <row r="76" spans="1:12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1:12">
      <c r="A77" s="10" t="s">
        <v>30</v>
      </c>
    </row>
    <row r="80" spans="1:12">
      <c r="B80" t="s">
        <v>436</v>
      </c>
      <c r="G80" t="s">
        <v>412</v>
      </c>
    </row>
    <row r="81" spans="2:7">
      <c r="B81" s="43" t="s">
        <v>437</v>
      </c>
      <c r="G81" t="s">
        <v>413</v>
      </c>
    </row>
  </sheetData>
  <mergeCells count="18">
    <mergeCell ref="A76:K76"/>
    <mergeCell ref="J1:L1"/>
    <mergeCell ref="C1:G1"/>
    <mergeCell ref="A2:B2"/>
    <mergeCell ref="A67:L67"/>
    <mergeCell ref="A68:I6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N37"/>
    </sheetView>
  </sheetViews>
  <sheetFormatPr defaultColWidth="9" defaultRowHeight="14.25"/>
  <cols>
    <col min="1" max="1" width="4.75" customWidth="1"/>
    <col min="2" max="2" width="27.625" customWidth="1"/>
    <col min="3" max="3" width="20.125" customWidth="1"/>
    <col min="4" max="4" width="10.625" customWidth="1"/>
    <col min="5" max="5" width="6.875" customWidth="1"/>
    <col min="6" max="6" width="12.125" customWidth="1"/>
    <col min="7" max="7" width="10.25" customWidth="1"/>
    <col min="8" max="8" width="7.375" customWidth="1"/>
    <col min="10" max="10" width="7.375" customWidth="1"/>
    <col min="11" max="11" width="7.5" customWidth="1"/>
    <col min="12" max="12" width="8.375" customWidth="1"/>
  </cols>
  <sheetData>
    <row r="1" spans="1:12" ht="15">
      <c r="A1" s="1"/>
      <c r="B1" s="44" t="s">
        <v>440</v>
      </c>
      <c r="C1" s="59" t="s">
        <v>448</v>
      </c>
      <c r="D1" s="59"/>
      <c r="E1" s="59"/>
      <c r="F1" s="59"/>
      <c r="G1" s="59"/>
      <c r="J1" s="84" t="s">
        <v>452</v>
      </c>
      <c r="K1" s="84"/>
      <c r="L1" s="84"/>
    </row>
    <row r="2" spans="1:12" ht="15">
      <c r="A2" s="72" t="s">
        <v>447</v>
      </c>
      <c r="B2" s="72"/>
    </row>
    <row r="3" spans="1:12" ht="15">
      <c r="A3" s="1" t="s">
        <v>284</v>
      </c>
      <c r="B3" s="1"/>
      <c r="C3" s="1"/>
      <c r="D3" s="1"/>
      <c r="E3" s="1"/>
    </row>
    <row r="4" spans="1:12" ht="15">
      <c r="A4" s="1"/>
      <c r="B4" s="1"/>
      <c r="C4" s="1"/>
      <c r="D4" s="1"/>
      <c r="E4" s="1"/>
    </row>
    <row r="5" spans="1:12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33</v>
      </c>
      <c r="I5" s="68" t="s">
        <v>8</v>
      </c>
      <c r="J5" s="68" t="s">
        <v>285</v>
      </c>
      <c r="K5" s="68" t="s">
        <v>204</v>
      </c>
      <c r="L5" s="68" t="s">
        <v>79</v>
      </c>
    </row>
    <row r="6" spans="1:12" ht="60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/>
      <c r="K7" s="2"/>
      <c r="L7" s="11">
        <v>8</v>
      </c>
    </row>
    <row r="8" spans="1:12">
      <c r="A8" s="3">
        <v>1</v>
      </c>
      <c r="B8" s="3" t="s">
        <v>286</v>
      </c>
      <c r="C8" s="3"/>
      <c r="D8" s="4" t="s">
        <v>16</v>
      </c>
      <c r="E8" s="4" t="s">
        <v>16</v>
      </c>
      <c r="F8" s="6">
        <v>10</v>
      </c>
      <c r="G8" s="6"/>
      <c r="H8" s="18"/>
      <c r="I8" s="6"/>
      <c r="J8" s="6">
        <f>G8*F8</f>
        <v>0</v>
      </c>
      <c r="K8" s="6">
        <f>L8-J8</f>
        <v>0</v>
      </c>
      <c r="L8" s="6">
        <f t="shared" ref="L8" si="0">F8*I8</f>
        <v>0</v>
      </c>
    </row>
    <row r="9" spans="1:12">
      <c r="A9" s="3">
        <v>2</v>
      </c>
      <c r="B9" s="3" t="s">
        <v>287</v>
      </c>
      <c r="C9" s="3"/>
      <c r="D9" s="4" t="s">
        <v>16</v>
      </c>
      <c r="E9" s="4" t="s">
        <v>16</v>
      </c>
      <c r="F9" s="6">
        <v>40</v>
      </c>
      <c r="G9" s="6"/>
      <c r="H9" s="18"/>
      <c r="I9" s="6"/>
      <c r="J9" s="6">
        <f>G9*F9</f>
        <v>0</v>
      </c>
      <c r="K9" s="6">
        <f t="shared" ref="K9" si="1">L9-J9</f>
        <v>0</v>
      </c>
      <c r="L9" s="6">
        <f t="shared" ref="L9:L19" si="2">F9*I9</f>
        <v>0</v>
      </c>
    </row>
    <row r="10" spans="1:12" ht="22.5">
      <c r="A10" s="3">
        <v>3</v>
      </c>
      <c r="B10" s="7" t="s">
        <v>288</v>
      </c>
      <c r="C10" s="3"/>
      <c r="D10" s="4" t="s">
        <v>16</v>
      </c>
      <c r="E10" s="4" t="s">
        <v>16</v>
      </c>
      <c r="F10" s="6">
        <v>50</v>
      </c>
      <c r="G10" s="6"/>
      <c r="H10" s="18"/>
      <c r="I10" s="6"/>
      <c r="J10" s="6">
        <f t="shared" ref="J10" si="3">G10*F10</f>
        <v>0</v>
      </c>
      <c r="K10" s="6">
        <f t="shared" ref="K10:K19" si="4">L10-J10</f>
        <v>0</v>
      </c>
      <c r="L10" s="6">
        <f t="shared" si="2"/>
        <v>0</v>
      </c>
    </row>
    <row r="11" spans="1:12">
      <c r="A11" s="3">
        <v>4</v>
      </c>
      <c r="B11" s="3" t="s">
        <v>289</v>
      </c>
      <c r="C11" s="3"/>
      <c r="D11" s="4" t="s">
        <v>290</v>
      </c>
      <c r="E11" s="4" t="s">
        <v>14</v>
      </c>
      <c r="F11" s="6">
        <v>300</v>
      </c>
      <c r="G11" s="6"/>
      <c r="H11" s="18"/>
      <c r="I11" s="6"/>
      <c r="J11" s="6">
        <f t="shared" ref="J11:J19" si="5">G11*F11</f>
        <v>0</v>
      </c>
      <c r="K11" s="6">
        <f t="shared" si="4"/>
        <v>0</v>
      </c>
      <c r="L11" s="6">
        <f t="shared" si="2"/>
        <v>0</v>
      </c>
    </row>
    <row r="12" spans="1:12">
      <c r="A12" s="3">
        <v>5</v>
      </c>
      <c r="B12" s="3" t="s">
        <v>291</v>
      </c>
      <c r="C12" s="3"/>
      <c r="D12" s="4" t="s">
        <v>290</v>
      </c>
      <c r="E12" s="4" t="s">
        <v>14</v>
      </c>
      <c r="F12" s="6">
        <v>80</v>
      </c>
      <c r="G12" s="6"/>
      <c r="H12" s="18"/>
      <c r="I12" s="6"/>
      <c r="J12" s="6">
        <f t="shared" si="5"/>
        <v>0</v>
      </c>
      <c r="K12" s="6">
        <f t="shared" si="4"/>
        <v>0</v>
      </c>
      <c r="L12" s="6">
        <f t="shared" si="2"/>
        <v>0</v>
      </c>
    </row>
    <row r="13" spans="1:12">
      <c r="A13" s="3">
        <v>6</v>
      </c>
      <c r="B13" s="3" t="s">
        <v>292</v>
      </c>
      <c r="C13" s="3"/>
      <c r="D13" s="4" t="s">
        <v>290</v>
      </c>
      <c r="E13" s="4" t="s">
        <v>14</v>
      </c>
      <c r="F13" s="6">
        <v>300</v>
      </c>
      <c r="G13" s="6"/>
      <c r="H13" s="18"/>
      <c r="I13" s="6"/>
      <c r="J13" s="6">
        <f t="shared" si="5"/>
        <v>0</v>
      </c>
      <c r="K13" s="6">
        <f t="shared" si="4"/>
        <v>0</v>
      </c>
      <c r="L13" s="6">
        <f t="shared" si="2"/>
        <v>0</v>
      </c>
    </row>
    <row r="14" spans="1:12">
      <c r="A14" s="3">
        <v>7</v>
      </c>
      <c r="B14" s="3" t="s">
        <v>293</v>
      </c>
      <c r="C14" s="3"/>
      <c r="D14" s="4" t="s">
        <v>16</v>
      </c>
      <c r="E14" s="4" t="s">
        <v>16</v>
      </c>
      <c r="F14" s="6">
        <v>40</v>
      </c>
      <c r="G14" s="6"/>
      <c r="H14" s="18"/>
      <c r="I14" s="6"/>
      <c r="J14" s="6">
        <f t="shared" si="5"/>
        <v>0</v>
      </c>
      <c r="K14" s="6">
        <f t="shared" si="4"/>
        <v>0</v>
      </c>
      <c r="L14" s="6">
        <f t="shared" si="2"/>
        <v>0</v>
      </c>
    </row>
    <row r="15" spans="1:12">
      <c r="A15" s="3">
        <v>8</v>
      </c>
      <c r="B15" s="3" t="s">
        <v>294</v>
      </c>
      <c r="C15" s="3"/>
      <c r="D15" s="4" t="s">
        <v>16</v>
      </c>
      <c r="E15" s="4" t="s">
        <v>16</v>
      </c>
      <c r="F15" s="6">
        <v>40</v>
      </c>
      <c r="G15" s="6"/>
      <c r="H15" s="18"/>
      <c r="I15" s="6"/>
      <c r="J15" s="6">
        <f t="shared" si="5"/>
        <v>0</v>
      </c>
      <c r="K15" s="6">
        <f t="shared" si="4"/>
        <v>0</v>
      </c>
      <c r="L15" s="6">
        <f t="shared" si="2"/>
        <v>0</v>
      </c>
    </row>
    <row r="16" spans="1:12" ht="22.5">
      <c r="A16" s="3">
        <v>9</v>
      </c>
      <c r="B16" s="7" t="s">
        <v>295</v>
      </c>
      <c r="C16" s="3"/>
      <c r="D16" s="4" t="s">
        <v>16</v>
      </c>
      <c r="E16" s="4" t="s">
        <v>16</v>
      </c>
      <c r="F16" s="6">
        <v>70</v>
      </c>
      <c r="G16" s="6"/>
      <c r="H16" s="18"/>
      <c r="I16" s="6"/>
      <c r="J16" s="6">
        <f t="shared" si="5"/>
        <v>0</v>
      </c>
      <c r="K16" s="6">
        <f t="shared" si="4"/>
        <v>0</v>
      </c>
      <c r="L16" s="6">
        <f t="shared" si="2"/>
        <v>0</v>
      </c>
    </row>
    <row r="17" spans="1:14">
      <c r="A17" s="3">
        <v>10</v>
      </c>
      <c r="B17" s="3" t="s">
        <v>296</v>
      </c>
      <c r="C17" s="3"/>
      <c r="D17" s="4" t="s">
        <v>16</v>
      </c>
      <c r="E17" s="4" t="s">
        <v>16</v>
      </c>
      <c r="F17" s="6">
        <v>80</v>
      </c>
      <c r="G17" s="6"/>
      <c r="H17" s="18"/>
      <c r="I17" s="6"/>
      <c r="J17" s="6">
        <f t="shared" si="5"/>
        <v>0</v>
      </c>
      <c r="K17" s="6">
        <f t="shared" si="4"/>
        <v>0</v>
      </c>
      <c r="L17" s="6">
        <f t="shared" si="2"/>
        <v>0</v>
      </c>
    </row>
    <row r="18" spans="1:14" ht="22.5">
      <c r="A18" s="3">
        <v>11</v>
      </c>
      <c r="B18" s="7" t="s">
        <v>297</v>
      </c>
      <c r="C18" s="3"/>
      <c r="D18" s="4" t="s">
        <v>16</v>
      </c>
      <c r="E18" s="4" t="s">
        <v>16</v>
      </c>
      <c r="F18" s="6">
        <v>250</v>
      </c>
      <c r="G18" s="6"/>
      <c r="H18" s="18"/>
      <c r="I18" s="6"/>
      <c r="J18" s="6">
        <f t="shared" si="5"/>
        <v>0</v>
      </c>
      <c r="K18" s="6">
        <f t="shared" si="4"/>
        <v>0</v>
      </c>
      <c r="L18" s="6">
        <f t="shared" si="2"/>
        <v>0</v>
      </c>
    </row>
    <row r="19" spans="1:14">
      <c r="A19" s="3">
        <v>12</v>
      </c>
      <c r="B19" s="3" t="s">
        <v>298</v>
      </c>
      <c r="C19" s="3"/>
      <c r="D19" s="4" t="s">
        <v>16</v>
      </c>
      <c r="E19" s="4" t="s">
        <v>16</v>
      </c>
      <c r="F19" s="6">
        <v>60</v>
      </c>
      <c r="G19" s="6"/>
      <c r="H19" s="18"/>
      <c r="I19" s="6"/>
      <c r="J19" s="6">
        <f t="shared" si="5"/>
        <v>0</v>
      </c>
      <c r="K19" s="6">
        <f t="shared" si="4"/>
        <v>0</v>
      </c>
      <c r="L19" s="6">
        <f t="shared" si="2"/>
        <v>0</v>
      </c>
    </row>
    <row r="20" spans="1:14">
      <c r="A20" s="19"/>
      <c r="B20" s="20"/>
      <c r="C20" s="20"/>
      <c r="D20" s="8"/>
      <c r="E20" s="21"/>
      <c r="F20" s="21"/>
      <c r="G20" s="21"/>
      <c r="H20" s="21"/>
      <c r="I20" s="21"/>
      <c r="J20" s="21"/>
      <c r="K20" s="21"/>
      <c r="L20" s="24"/>
    </row>
    <row r="21" spans="1:14">
      <c r="A21" s="65" t="s">
        <v>299</v>
      </c>
      <c r="B21" s="66"/>
      <c r="C21" s="66"/>
      <c r="D21" s="66"/>
      <c r="E21" s="66"/>
      <c r="F21" s="66"/>
      <c r="G21" s="66"/>
      <c r="H21" s="66"/>
      <c r="I21" s="67"/>
      <c r="J21" s="6">
        <f t="shared" ref="J21" si="6">SUM(J8:J19)</f>
        <v>0</v>
      </c>
      <c r="K21" s="6">
        <f>SUM(K8:K19)</f>
        <v>0</v>
      </c>
      <c r="L21" s="6">
        <f>SUM(L8:L19)</f>
        <v>0</v>
      </c>
    </row>
    <row r="22" spans="1:14">
      <c r="A22" s="22"/>
      <c r="B22" s="22"/>
      <c r="C22" s="22"/>
      <c r="D22" s="23"/>
      <c r="E22" s="23"/>
      <c r="F22" s="22"/>
      <c r="G22" s="22"/>
      <c r="H22" s="22"/>
      <c r="I22" s="22"/>
      <c r="J22" s="22"/>
      <c r="K22" s="22"/>
      <c r="L22" s="22"/>
    </row>
    <row r="24" spans="1:14" ht="15">
      <c r="A24" s="45" t="s">
        <v>27</v>
      </c>
      <c r="B24" s="45"/>
    </row>
    <row r="26" spans="1:14">
      <c r="A26" s="46" t="s">
        <v>28</v>
      </c>
      <c r="B26" s="46"/>
      <c r="C26" s="46"/>
      <c r="D26" s="46"/>
      <c r="E26" s="46"/>
      <c r="F26" s="46"/>
      <c r="G26" s="9"/>
      <c r="H26" s="9"/>
      <c r="I26" s="9"/>
      <c r="J26" s="9"/>
      <c r="K26" s="9"/>
    </row>
    <row r="27" spans="1:14" ht="15">
      <c r="A27" s="46" t="s">
        <v>29</v>
      </c>
      <c r="B27" s="47"/>
      <c r="C27" s="47"/>
      <c r="D27" s="47"/>
      <c r="E27" s="47"/>
      <c r="F27" s="47"/>
      <c r="J27" s="9"/>
      <c r="K27" s="9"/>
    </row>
    <row r="28" spans="1:14" ht="15">
      <c r="A28" s="46" t="s">
        <v>438</v>
      </c>
      <c r="B28" s="47"/>
      <c r="C28" s="47"/>
      <c r="D28" s="47"/>
      <c r="E28" s="47"/>
      <c r="F28" s="47"/>
    </row>
    <row r="29" spans="1:14" ht="15">
      <c r="A29" s="46" t="s">
        <v>414</v>
      </c>
      <c r="B29" s="47"/>
      <c r="C29" s="47"/>
      <c r="D29" s="47"/>
      <c r="E29" s="47"/>
      <c r="F29" s="47"/>
    </row>
    <row r="30" spans="1:14">
      <c r="A30" s="7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>
      <c r="A31" s="10" t="s">
        <v>30</v>
      </c>
    </row>
    <row r="34" spans="2:6">
      <c r="B34" t="s">
        <v>436</v>
      </c>
      <c r="F34" t="s">
        <v>412</v>
      </c>
    </row>
    <row r="35" spans="2:6">
      <c r="B35" s="43" t="s">
        <v>437</v>
      </c>
      <c r="F35" t="s">
        <v>413</v>
      </c>
    </row>
  </sheetData>
  <mergeCells count="17">
    <mergeCell ref="A30:N30"/>
    <mergeCell ref="A21:I2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1:G1"/>
    <mergeCell ref="A2:B2"/>
    <mergeCell ref="J5:J6"/>
    <mergeCell ref="K5:K6"/>
    <mergeCell ref="L5:L6"/>
    <mergeCell ref="J1:L1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pakiet nr 1</vt:lpstr>
      <vt:lpstr>pakiet nr 2</vt:lpstr>
      <vt:lpstr>pakiet nr 3</vt:lpstr>
      <vt:lpstr>pakiet nr 4</vt:lpstr>
      <vt:lpstr>pakier nr 5</vt:lpstr>
      <vt:lpstr>pakiet nr 6</vt:lpstr>
      <vt:lpstr>pakiet nr 7</vt:lpstr>
      <vt:lpstr>pakiet nr 8</vt:lpstr>
      <vt:lpstr>pakiet nr 9</vt:lpstr>
      <vt:lpstr>'pakier nr 5'!Obszar_wydruku</vt:lpstr>
      <vt:lpstr>'pakiet nr 1'!Obszar_wydruku</vt:lpstr>
      <vt:lpstr>'pakiet nr 2'!Obszar_wydruku</vt:lpstr>
      <vt:lpstr>'pakiet nr 3'!Obszar_wydruku</vt:lpstr>
      <vt:lpstr>'pakiet nr 4'!Obszar_wydruku</vt:lpstr>
      <vt:lpstr>'pakiet nr 6'!Obszar_wydruku</vt:lpstr>
      <vt:lpstr>'pakiet nr 7'!Obszar_wydruku</vt:lpstr>
      <vt:lpstr>'pakiet nr 8'!Obszar_wydruku</vt:lpstr>
      <vt:lpstr>'pakiet nr 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Ania Szadkowska</cp:lastModifiedBy>
  <cp:lastPrinted>2015-11-25T13:46:55Z</cp:lastPrinted>
  <dcterms:created xsi:type="dcterms:W3CDTF">2015-10-22T12:36:00Z</dcterms:created>
  <dcterms:modified xsi:type="dcterms:W3CDTF">2015-11-25T13:47:01Z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