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 pulpit\Przetargi 2016\GAZ\"/>
    </mc:Choice>
  </mc:AlternateContent>
  <bookViews>
    <workbookView xWindow="0" yWindow="0" windowWidth="28800" windowHeight="13020"/>
  </bookViews>
  <sheets>
    <sheet name="wykaz obiektów zamawiającego" sheetId="1" r:id="rId1"/>
  </sheets>
  <definedNames>
    <definedName name="_xlnm.Print_Area" localSheetId="0">'wykaz obiektów zamawiającego'!$A$1:$AB$20</definedName>
  </definedNames>
  <calcPr calcId="152511"/>
</workbook>
</file>

<file path=xl/calcChain.xml><?xml version="1.0" encoding="utf-8"?>
<calcChain xmlns="http://schemas.openxmlformats.org/spreadsheetml/2006/main">
  <c r="T15" i="1" l="1"/>
  <c r="U8" i="1"/>
  <c r="U9" i="1"/>
  <c r="U7" i="1"/>
  <c r="I15" i="1" l="1"/>
  <c r="J15" i="1"/>
  <c r="K15" i="1"/>
  <c r="L15" i="1"/>
  <c r="M15" i="1"/>
  <c r="N15" i="1"/>
  <c r="O15" i="1"/>
  <c r="P15" i="1"/>
  <c r="Q15" i="1"/>
  <c r="R15" i="1"/>
  <c r="S15" i="1"/>
  <c r="U13" i="1"/>
  <c r="U6" i="1" l="1"/>
  <c r="U5" i="1"/>
  <c r="U12" i="1"/>
  <c r="T10" i="1"/>
  <c r="S10" i="1"/>
  <c r="R10" i="1"/>
  <c r="Q10" i="1"/>
  <c r="P10" i="1"/>
  <c r="O10" i="1"/>
  <c r="N10" i="1"/>
  <c r="M10" i="1"/>
  <c r="L10" i="1"/>
  <c r="K10" i="1"/>
  <c r="I10" i="1"/>
  <c r="J10" i="1"/>
  <c r="U14" i="1" l="1"/>
  <c r="U11" i="1"/>
</calcChain>
</file>

<file path=xl/sharedStrings.xml><?xml version="1.0" encoding="utf-8"?>
<sst xmlns="http://schemas.openxmlformats.org/spreadsheetml/2006/main" count="149" uniqueCount="80">
  <si>
    <t>NR  licznika</t>
  </si>
  <si>
    <t>Pl. Jana Sobieskiego 2, 56-100 Wołów</t>
  </si>
  <si>
    <t>RAZEM</t>
  </si>
  <si>
    <t>rodzaj dodychczasowej umowy</t>
  </si>
  <si>
    <t>procedura zmiany sprzedawcy</t>
  </si>
  <si>
    <t>lp.</t>
  </si>
  <si>
    <t>okres obowiązywania dotychczasowej umowy</t>
  </si>
  <si>
    <t>ul. Inwalidów Wojennych 10, 56-100 Wołów</t>
  </si>
  <si>
    <t>obecny sprzedawca gazu</t>
  </si>
  <si>
    <t>termin rozpoczęcia sprzedaży gazu</t>
  </si>
  <si>
    <t>adres pkt poboru gazu</t>
  </si>
  <si>
    <t>rodzaj przyszłej umowy</t>
  </si>
  <si>
    <t>PGNiG</t>
  </si>
  <si>
    <t>W-4</t>
  </si>
  <si>
    <t>Przeznaczenie gazu</t>
  </si>
  <si>
    <t>Układ pomiarowy</t>
  </si>
  <si>
    <t>gazomierz 1 szt.</t>
  </si>
  <si>
    <t>Plac Piastowski 2,                  
 56-100 Wołów</t>
  </si>
  <si>
    <t>ul. Inwalidów Wojennych 24, 
56-100 Wołów</t>
  </si>
  <si>
    <t>pierwsza</t>
  </si>
  <si>
    <t>kompleksowa</t>
  </si>
  <si>
    <t xml:space="preserve">15KBKG25 33531995550
</t>
  </si>
  <si>
    <t>OSD: 5463008142</t>
  </si>
  <si>
    <t>99IG4
25001628842</t>
  </si>
  <si>
    <t>W-5</t>
  </si>
  <si>
    <t>gazomierz nr:
00M6G4 13000002535</t>
  </si>
  <si>
    <t>aktualna
grupa taryfowa wg operatora PGNiG</t>
  </si>
  <si>
    <t>wykorzystanie na potrzeby własne:
ogrzewanie obiektu</t>
  </si>
  <si>
    <t>wykorzystanie na potrzeby własne:
ogrzewanie obiektu szkolnego, podgrzewanie wody, kuchenka 4 palnikowa</t>
  </si>
  <si>
    <t>wykorzystanie na potrzeby własne: ogrzewanie obiektu wraz z podgrzewaniem wody,</t>
  </si>
  <si>
    <t xml:space="preserve">wykorzystanie na potrzeby własne: ogrzewanie obiektu </t>
  </si>
  <si>
    <t>OSD: 5462500164</t>
  </si>
  <si>
    <t>gazomierz nr:
14AG4   13026331066</t>
  </si>
  <si>
    <t>wykorzystanie na potrzeby własne: piec c.o. dwufunkcyjny i kuchenka 4 - palnikowa</t>
  </si>
  <si>
    <t>ul. Sportowa 1,                                          56-100 Wołów</t>
  </si>
  <si>
    <t>pracownia gastronomiczna
 kuchenki gazowe,
 ogrzewanie obiektu
 i podgrzewanie wody</t>
  </si>
  <si>
    <t xml:space="preserve"> wykorzystanie na potrzeby własne: 
podgrzewanie wody</t>
  </si>
  <si>
    <t>Płatnik
NIP
REGON</t>
  </si>
  <si>
    <t>Starostwo Powiatowe                                                 w Wołowie,                                                 Plac Piastowski 2,                          56-100 Wołów
NIP 988-01-33-369
REGON 931950353</t>
  </si>
  <si>
    <t>Zespołu Szkół Specjalnych i Placówek Oświatowych w Wołowie, ul. Inwalidów Wojennych 10,                        56-100 Wołów
NIP 988-015-37-22
REGON 932109480</t>
  </si>
  <si>
    <t>Powiatowe Centrum Pomocy Rodzinie w Wołowie, 
ul. Inwalidów Wojennych 24, 56-100 Wołów
NIP 988-01-53-633
REGON 932087407</t>
  </si>
  <si>
    <t>Liceum Ogólnokształcące im. Mikołaja Kopernika w Wołowie, Pl. Jana III Sobieskiego 2, 
56-100 Wołów
NIP 988-008-36-77
REGON 932249695</t>
  </si>
  <si>
    <t>Zespół Placówek Resocjalizacyjnych w Brzegu Dolnym, ul. 1 Maja 21, 
56-120 Brezg Dolny
NIP 988-00-31-812
REGON 020276420</t>
  </si>
  <si>
    <t>Zespół Szkół Zawodowych
w Wołowie,                     
ul. Sportowa 1,                                          56-100 Wołów
NIP 988-01-72-665  
REGON 932230164</t>
  </si>
  <si>
    <t>ZW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</si>
  <si>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</si>
  <si>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</si>
  <si>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</si>
  <si>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</si>
  <si>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</si>
  <si>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</si>
  <si>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</si>
  <si>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</si>
  <si>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</si>
  <si>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</si>
  <si>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</si>
  <si>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</si>
  <si>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kompleksowa
</t>
  </si>
  <si>
    <t xml:space="preserve">Zespół Placówek Resocjalizacyjnych 1,  ul. 1 Maja 21, 
56-120 
Brzeg Dolny
</t>
  </si>
  <si>
    <t>ul. Zwycięstwa 7 m 3;
56-120
 Brzeg Dolny</t>
  </si>
  <si>
    <t>Prognoza zużycia gazu w 2016 (kWh)</t>
  </si>
  <si>
    <t>31.03.2016r.</t>
  </si>
  <si>
    <t>01.04.2016</t>
  </si>
  <si>
    <t xml:space="preserve">00MG25 33500000226,
</t>
  </si>
  <si>
    <t xml:space="preserve">
12MUGG4 13000111668</t>
  </si>
  <si>
    <t>gazomierz 1szt.</t>
  </si>
  <si>
    <t xml:space="preserve">
W-1.1</t>
  </si>
  <si>
    <t>RAZEM 
2016r.
kWh</t>
  </si>
  <si>
    <t>W-3,9</t>
  </si>
  <si>
    <t>W-3,6</t>
  </si>
  <si>
    <t>W-1.1</t>
  </si>
  <si>
    <t>W-3.9
OSD: 3.9</t>
  </si>
  <si>
    <t>W-4
OSD: 4</t>
  </si>
  <si>
    <t>W-3.6
OSD: W-3.6</t>
  </si>
  <si>
    <t>W-5
OSD: 5</t>
  </si>
  <si>
    <t>obecna moc umowna kWh/h</t>
  </si>
  <si>
    <t>do 
110</t>
  </si>
  <si>
    <t>ŁĄCZNIE</t>
  </si>
  <si>
    <t>akcyza
ZW-zwolniony
P-płatnik</t>
  </si>
  <si>
    <t>pracownia gastronomiczna
 kuchenki gazowe,
 podgrzewanie wody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</si>
</sst>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Verdana"/>
      <family val="2"/>
    </font>
    <font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</font>
    <font>
      <b/>
      <sz val="9"/>
      <color theme="3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42"/>
      </patternFill>
    </fill>
    <fill>
      <patternFill patternType="solid">
        <fgColor rgb="FFFFFFCC"/>
        <bgColor indexed="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42"/>
      </patternFill>
    </fill>
    <fill>
      <patternFill patternType="solid">
        <fgColor theme="4" tint="0.39997558519241921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2"/>
      </patternFill>
    </fill>
  </fills>
  <borders count="8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6" fillId="0" borderId="2" xfId="0" quotePrefix="1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1" fontId="6" fillId="5" borderId="2" xfId="0" quotePrefix="1" applyNumberFormat="1" applyFont="1" applyFill="1" applyBorder="1" applyAlignment="1">
      <alignment horizontal="center" vertical="center" wrapText="1"/>
    </xf>
    <xf numFmtId="1" fontId="6" fillId="5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3" fontId="1" fillId="0" borderId="0" xfId="0" applyNumberFormat="1" applyFont="1"/>
    <xf numFmtId="164" fontId="4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0" fontId="6" fillId="0" borderId="2" xfId="0" quotePrefix="1" applyFont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2" xfId="0" applyFont="1" applyBorder="1" applyAlignment="1">
      <alignment vertical="center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3" fontId="6" fillId="4" borderId="2" xfId="0" applyNumberFormat="1" applyFont="1" applyFill="1" applyBorder="1" applyAlignment="1">
      <alignment horizontal="center" vertical="center"/>
    </xf>
    <xf numFmtId="3" fontId="6" fillId="4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1" fillId="7" borderId="2" xfId="0" applyFont="1" applyFill="1" applyBorder="1" applyAlignment="1">
      <alignment horizontal="center" vertical="center" textRotation="90" wrapText="1"/>
    </xf>
    <xf numFmtId="1" fontId="6" fillId="7" borderId="2" xfId="0" applyNumberFormat="1" applyFont="1" applyFill="1" applyBorder="1" applyAlignment="1">
      <alignment horizontal="center" vertical="center"/>
    </xf>
    <xf numFmtId="1" fontId="6" fillId="7" borderId="2" xfId="0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1" fontId="5" fillId="7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1" fontId="6" fillId="9" borderId="2" xfId="0" applyNumberFormat="1" applyFont="1" applyFill="1" applyBorder="1" applyAlignment="1">
      <alignment horizontal="center" vertical="center" wrapText="1"/>
    </xf>
    <xf numFmtId="3" fontId="5" fillId="9" borderId="2" xfId="0" applyNumberFormat="1" applyFont="1" applyFill="1" applyBorder="1" applyAlignment="1">
      <alignment horizontal="center" vertical="center"/>
    </xf>
    <xf numFmtId="164" fontId="4" fillId="10" borderId="2" xfId="0" applyNumberFormat="1" applyFont="1" applyFill="1" applyBorder="1" applyAlignment="1">
      <alignment horizontal="center" vertical="center" wrapText="1"/>
    </xf>
    <xf numFmtId="3" fontId="5" fillId="9" borderId="2" xfId="0" applyNumberFormat="1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 wrapText="1"/>
    </xf>
    <xf numFmtId="164" fontId="4" fillId="8" borderId="2" xfId="0" applyNumberFormat="1" applyFont="1" applyFill="1" applyBorder="1" applyAlignment="1">
      <alignment horizontal="center" vertical="center"/>
    </xf>
    <xf numFmtId="1" fontId="5" fillId="9" borderId="2" xfId="0" applyNumberFormat="1" applyFont="1" applyFill="1" applyBorder="1" applyAlignment="1">
      <alignment horizontal="center" vertical="center" wrapText="1"/>
    </xf>
    <xf numFmtId="0" fontId="5" fillId="8" borderId="2" xfId="0" quotePrefix="1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vertical="center"/>
    </xf>
    <xf numFmtId="0" fontId="4" fillId="8" borderId="2" xfId="0" applyNumberFormat="1" applyFont="1" applyFill="1" applyBorder="1" applyAlignment="1" applyProtection="1">
      <alignment horizontal="center" vertical="center" wrapText="1"/>
    </xf>
    <xf numFmtId="0" fontId="5" fillId="8" borderId="2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4" fillId="8" borderId="6" xfId="0" applyNumberFormat="1" applyFont="1" applyFill="1" applyBorder="1" applyAlignment="1" applyProtection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3" fontId="5" fillId="9" borderId="6" xfId="0" applyNumberFormat="1" applyFont="1" applyFill="1" applyBorder="1" applyAlignment="1">
      <alignment horizontal="center" vertical="center" wrapText="1"/>
    </xf>
    <xf numFmtId="164" fontId="4" fillId="10" borderId="6" xfId="0" applyNumberFormat="1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textRotation="90" wrapText="1"/>
    </xf>
    <xf numFmtId="164" fontId="4" fillId="8" borderId="6" xfId="0" applyNumberFormat="1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7" fillId="8" borderId="2" xfId="0" applyNumberFormat="1" applyFont="1" applyFill="1" applyBorder="1" applyAlignment="1" applyProtection="1">
      <alignment horizontal="center" vertical="center" wrapText="1"/>
    </xf>
    <xf numFmtId="1" fontId="6" fillId="9" borderId="2" xfId="0" quotePrefix="1" applyNumberFormat="1" applyFont="1" applyFill="1" applyBorder="1" applyAlignment="1">
      <alignment horizontal="center" vertical="center" wrapText="1"/>
    </xf>
    <xf numFmtId="1" fontId="5" fillId="9" borderId="2" xfId="0" quotePrefix="1" applyNumberFormat="1" applyFont="1" applyFill="1" applyBorder="1" applyAlignment="1">
      <alignment horizontal="center" vertical="center" wrapText="1"/>
    </xf>
    <xf numFmtId="0" fontId="5" fillId="8" borderId="2" xfId="0" quotePrefix="1" applyFont="1" applyFill="1" applyBorder="1" applyAlignment="1">
      <alignment horizontal="center" vertical="center"/>
    </xf>
    <xf numFmtId="164" fontId="4" fillId="1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8" borderId="2" xfId="0" applyFont="1" applyFill="1" applyBorder="1" applyAlignment="1">
      <alignment horizontal="center" vertical="center" textRotation="90" wrapText="1"/>
    </xf>
    <xf numFmtId="0" fontId="5" fillId="9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3" fontId="8" fillId="9" borderId="6" xfId="0" applyNumberFormat="1" applyFont="1" applyFill="1" applyBorder="1" applyAlignment="1">
      <alignment horizontal="center" vertical="center" wrapText="1"/>
    </xf>
    <xf numFmtId="4" fontId="8" fillId="9" borderId="6" xfId="0" applyNumberFormat="1" applyFont="1" applyFill="1" applyBorder="1" applyAlignment="1">
      <alignment horizontal="center" vertical="center" wrapText="1"/>
    </xf>
    <xf numFmtId="1" fontId="8" fillId="9" borderId="2" xfId="0" applyNumberFormat="1" applyFont="1" applyFill="1" applyBorder="1" applyAlignment="1">
      <alignment horizontal="center" vertical="center" wrapText="1"/>
    </xf>
    <xf numFmtId="4" fontId="8" fillId="9" borderId="2" xfId="0" applyNumberFormat="1" applyFont="1" applyFill="1" applyBorder="1" applyAlignment="1">
      <alignment horizontal="center" vertical="center" wrapText="1"/>
    </xf>
    <xf numFmtId="3" fontId="8" fillId="9" borderId="2" xfId="0" applyNumberFormat="1" applyFont="1" applyFill="1" applyBorder="1" applyAlignment="1">
      <alignment horizontal="center" vertical="center" wrapText="1"/>
    </xf>
    <xf numFmtId="1" fontId="8" fillId="10" borderId="2" xfId="0" applyNumberFormat="1" applyFont="1" applyFill="1" applyBorder="1" applyAlignment="1">
      <alignment horizontal="center" vertical="center" wrapText="1"/>
    </xf>
    <xf numFmtId="3" fontId="8" fillId="9" borderId="2" xfId="0" applyNumberFormat="1" applyFont="1" applyFill="1" applyBorder="1" applyAlignment="1">
      <alignment horizontal="center" vertical="center"/>
    </xf>
    <xf numFmtId="1" fontId="8" fillId="10" borderId="2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/>
    </xf>
    <xf numFmtId="4" fontId="5" fillId="9" borderId="2" xfId="0" applyNumberFormat="1" applyFont="1" applyFill="1" applyBorder="1" applyAlignment="1">
      <alignment horizontal="center" vertical="center" wrapText="1"/>
    </xf>
    <xf numFmtId="1" fontId="5" fillId="1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" fontId="2" fillId="11" borderId="2" xfId="0" applyNumberFormat="1" applyFont="1" applyFill="1" applyBorder="1" applyAlignment="1">
      <alignment horizontal="center" vertical="center"/>
    </xf>
    <xf numFmtId="3" fontId="5" fillId="12" borderId="2" xfId="0" applyNumberFormat="1" applyFont="1" applyFill="1" applyBorder="1" applyAlignment="1">
      <alignment horizontal="center" vertical="center" wrapText="1"/>
    </xf>
    <xf numFmtId="4" fontId="5" fillId="12" borderId="2" xfId="0" applyNumberFormat="1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6" borderId="3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5" fillId="4" borderId="6" xfId="0" applyNumberFormat="1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" fontId="5" fillId="4" borderId="6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 wrapText="1"/>
    </xf>
    <xf numFmtId="4" fontId="5" fillId="4" borderId="6" xfId="0" applyNumberFormat="1" applyFont="1" applyFill="1" applyBorder="1" applyAlignment="1">
      <alignment horizontal="center" vertical="center" wrapText="1"/>
    </xf>
    <xf numFmtId="4" fontId="5" fillId="4" borderId="7" xfId="0" applyNumberFormat="1" applyFont="1" applyFill="1" applyBorder="1" applyAlignment="1">
      <alignment horizontal="center" vertical="center" wrapText="1"/>
    </xf>
    <xf numFmtId="1" fontId="5" fillId="12" borderId="6" xfId="0" applyNumberFormat="1" applyFont="1" applyFill="1" applyBorder="1" applyAlignment="1">
      <alignment horizontal="center" vertical="center" wrapText="1"/>
    </xf>
    <xf numFmtId="1" fontId="5" fillId="12" borderId="7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22"/>
  <sheetViews>
    <sheetView tabSelected="1" view="pageLayout" zoomScaleNormal="70" zoomScaleSheetLayoutView="136" workbookViewId="0">
      <selection activeCell="D16" sqref="D16:D17"/>
    </sheetView>
  </sheetViews>
  <sheetFormatPr defaultColWidth="11.5703125" defaultRowHeight="12.75" x14ac:dyDescent="0.2"/>
  <cols>
    <col min="1" max="1" width="4.85546875" style="11" customWidth="1"/>
    <col min="2" max="2" width="23" style="1" customWidth="1"/>
    <col min="3" max="3" width="12.7109375" style="2" bestFit="1" customWidth="1"/>
    <col min="4" max="4" width="13.28515625" style="2" customWidth="1"/>
    <col min="5" max="5" width="11.140625" style="1" customWidth="1"/>
    <col min="6" max="6" width="15.140625" style="3" customWidth="1"/>
    <col min="7" max="7" width="13.28515625" style="3" customWidth="1"/>
    <col min="8" max="8" width="10.7109375" style="1" customWidth="1"/>
    <col min="9" max="9" width="13.5703125" style="4" customWidth="1"/>
    <col min="10" max="10" width="15.5703125" style="4" customWidth="1"/>
    <col min="11" max="11" width="13.28515625" style="4" customWidth="1"/>
    <col min="12" max="12" width="13.140625" style="4" customWidth="1"/>
    <col min="13" max="13" width="13.85546875" style="4" customWidth="1"/>
    <col min="14" max="14" width="12.140625" style="4" customWidth="1"/>
    <col min="15" max="15" width="10.85546875" style="4" customWidth="1"/>
    <col min="16" max="16" width="11.7109375" style="4" customWidth="1"/>
    <col min="17" max="17" width="9.85546875" style="4" customWidth="1"/>
    <col min="18" max="18" width="10.7109375" style="1" customWidth="1"/>
    <col min="19" max="19" width="10.5703125" style="1" customWidth="1"/>
    <col min="20" max="21" width="10.140625" style="1" customWidth="1"/>
    <col min="22" max="22" width="10.85546875" style="1" customWidth="1"/>
    <col min="23" max="23" width="11.85546875" style="1" customWidth="1"/>
    <col min="24" max="24" width="9.42578125" style="1" customWidth="1"/>
    <col min="25" max="25" width="9.5703125" style="1" customWidth="1"/>
    <col min="26" max="27" width="8.7109375" style="1" customWidth="1"/>
    <col min="28" max="28" width="8.28515625" style="1" customWidth="1"/>
  </cols>
  <sheetData>
    <row r="2" spans="1:29" ht="16.5" customHeight="1" x14ac:dyDescent="0.2">
      <c r="A2" s="12"/>
      <c r="B2" s="5"/>
      <c r="C2" s="6"/>
      <c r="D2" s="6"/>
    </row>
    <row r="3" spans="1:29" ht="16.5" customHeight="1" x14ac:dyDescent="0.2">
      <c r="A3" s="40"/>
      <c r="B3" s="41"/>
      <c r="C3" s="42"/>
      <c r="D3" s="42"/>
      <c r="E3" s="39"/>
      <c r="F3" s="38"/>
      <c r="G3" s="38"/>
      <c r="H3" s="39"/>
      <c r="I3" s="113" t="s">
        <v>60</v>
      </c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5"/>
      <c r="U3" s="43"/>
      <c r="V3" s="39"/>
      <c r="W3" s="39"/>
      <c r="X3" s="39"/>
      <c r="Y3" s="39"/>
      <c r="Z3" s="39"/>
      <c r="AA3" s="39"/>
      <c r="AB3" s="39"/>
    </row>
    <row r="4" spans="1:29" s="13" customFormat="1" ht="110.25" customHeight="1" x14ac:dyDescent="0.2">
      <c r="A4" s="7" t="s">
        <v>5</v>
      </c>
      <c r="B4" s="7" t="s">
        <v>37</v>
      </c>
      <c r="C4" s="7" t="s">
        <v>10</v>
      </c>
      <c r="D4" s="19" t="s">
        <v>14</v>
      </c>
      <c r="E4" s="19" t="s">
        <v>15</v>
      </c>
      <c r="F4" s="7" t="s">
        <v>0</v>
      </c>
      <c r="G4" s="36" t="s">
        <v>26</v>
      </c>
      <c r="H4" s="37" t="s">
        <v>75</v>
      </c>
      <c r="I4" s="17" t="s">
        <v>45</v>
      </c>
      <c r="J4" s="17" t="s">
        <v>46</v>
      </c>
      <c r="K4" s="17" t="s">
        <v>47</v>
      </c>
      <c r="L4" s="17" t="s">
        <v>48</v>
      </c>
      <c r="M4" s="17" t="s">
        <v>49</v>
      </c>
      <c r="N4" s="17" t="s">
        <v>50</v>
      </c>
      <c r="O4" s="17" t="s">
        <v>51</v>
      </c>
      <c r="P4" s="17" t="s">
        <v>52</v>
      </c>
      <c r="Q4" s="17" t="s">
        <v>53</v>
      </c>
      <c r="R4" s="48" t="s">
        <v>54</v>
      </c>
      <c r="S4" s="17" t="s">
        <v>55</v>
      </c>
      <c r="T4" s="17" t="s">
        <v>56</v>
      </c>
      <c r="U4" s="107" t="s">
        <v>67</v>
      </c>
      <c r="V4" s="7" t="s">
        <v>3</v>
      </c>
      <c r="W4" s="7" t="s">
        <v>11</v>
      </c>
      <c r="X4" s="8" t="s">
        <v>8</v>
      </c>
      <c r="Y4" s="8" t="s">
        <v>6</v>
      </c>
      <c r="Z4" s="8" t="s">
        <v>9</v>
      </c>
      <c r="AA4" s="8" t="s">
        <v>78</v>
      </c>
      <c r="AB4" s="16" t="s">
        <v>4</v>
      </c>
    </row>
    <row r="5" spans="1:29" ht="183" customHeight="1" x14ac:dyDescent="0.2">
      <c r="A5" s="9">
        <v>1</v>
      </c>
      <c r="B5" s="15" t="s">
        <v>38</v>
      </c>
      <c r="C5" s="29" t="s">
        <v>17</v>
      </c>
      <c r="D5" s="20" t="s">
        <v>27</v>
      </c>
      <c r="E5" s="20" t="s">
        <v>65</v>
      </c>
      <c r="F5" s="18">
        <v>5523098</v>
      </c>
      <c r="G5" s="32" t="s">
        <v>74</v>
      </c>
      <c r="H5" s="98">
        <v>1325</v>
      </c>
      <c r="I5" s="44">
        <v>66939</v>
      </c>
      <c r="J5" s="44">
        <v>58461</v>
      </c>
      <c r="K5" s="44">
        <v>46025</v>
      </c>
      <c r="L5" s="44">
        <v>28211</v>
      </c>
      <c r="M5" s="44">
        <v>5274</v>
      </c>
      <c r="N5" s="44">
        <v>0</v>
      </c>
      <c r="O5" s="44">
        <v>0</v>
      </c>
      <c r="P5" s="44">
        <v>0</v>
      </c>
      <c r="Q5" s="44">
        <v>0</v>
      </c>
      <c r="R5" s="49">
        <v>34703</v>
      </c>
      <c r="S5" s="50">
        <v>42687</v>
      </c>
      <c r="T5" s="45">
        <v>53469</v>
      </c>
      <c r="U5" s="105">
        <f>SUM(I5:T5)</f>
        <v>335769</v>
      </c>
      <c r="V5" s="7" t="s">
        <v>57</v>
      </c>
      <c r="W5" s="30" t="s">
        <v>20</v>
      </c>
      <c r="X5" s="26" t="s">
        <v>12</v>
      </c>
      <c r="Y5" s="7" t="s">
        <v>61</v>
      </c>
      <c r="Z5" s="7" t="s">
        <v>62</v>
      </c>
      <c r="AA5" s="7" t="s">
        <v>44</v>
      </c>
      <c r="AB5" s="46" t="s">
        <v>19</v>
      </c>
    </row>
    <row r="6" spans="1:29" ht="30.75" customHeight="1" x14ac:dyDescent="0.2">
      <c r="A6" s="54"/>
      <c r="B6" s="55"/>
      <c r="C6" s="81"/>
      <c r="D6" s="82"/>
      <c r="E6" s="83" t="s">
        <v>2</v>
      </c>
      <c r="F6" s="84" t="s">
        <v>24</v>
      </c>
      <c r="G6" s="58">
        <v>1</v>
      </c>
      <c r="H6" s="85"/>
      <c r="I6" s="96">
        <v>66939</v>
      </c>
      <c r="J6" s="96">
        <v>58461</v>
      </c>
      <c r="K6" s="96">
        <v>46025</v>
      </c>
      <c r="L6" s="96">
        <v>28211</v>
      </c>
      <c r="M6" s="96">
        <v>5274</v>
      </c>
      <c r="N6" s="96">
        <v>0</v>
      </c>
      <c r="O6" s="96">
        <v>0</v>
      </c>
      <c r="P6" s="96">
        <v>0</v>
      </c>
      <c r="Q6" s="96">
        <v>0</v>
      </c>
      <c r="R6" s="97">
        <v>34703</v>
      </c>
      <c r="S6" s="95">
        <v>42687</v>
      </c>
      <c r="T6" s="94">
        <v>53469</v>
      </c>
      <c r="U6" s="94">
        <f>SUM(I6:T6)</f>
        <v>335769</v>
      </c>
      <c r="V6" s="62"/>
      <c r="W6" s="61"/>
      <c r="X6" s="62"/>
      <c r="Y6" s="62"/>
      <c r="Z6" s="62"/>
      <c r="AA6" s="62"/>
      <c r="AB6" s="63"/>
    </row>
    <row r="7" spans="1:29" ht="186" customHeight="1" x14ac:dyDescent="0.2">
      <c r="A7" s="9">
        <v>2</v>
      </c>
      <c r="B7" s="15" t="s">
        <v>39</v>
      </c>
      <c r="C7" s="14" t="s">
        <v>7</v>
      </c>
      <c r="D7" s="21" t="s">
        <v>28</v>
      </c>
      <c r="E7" s="21" t="s">
        <v>16</v>
      </c>
      <c r="F7" s="18">
        <v>2203582</v>
      </c>
      <c r="G7" s="32" t="s">
        <v>72</v>
      </c>
      <c r="H7" s="25" t="s">
        <v>76</v>
      </c>
      <c r="I7" s="34">
        <v>13782</v>
      </c>
      <c r="J7" s="34">
        <v>18810</v>
      </c>
      <c r="K7" s="34">
        <v>27069</v>
      </c>
      <c r="L7" s="34">
        <v>6520</v>
      </c>
      <c r="M7" s="34">
        <v>2054</v>
      </c>
      <c r="N7" s="34">
        <v>337</v>
      </c>
      <c r="O7" s="34">
        <v>0</v>
      </c>
      <c r="P7" s="34">
        <v>202</v>
      </c>
      <c r="Q7" s="34">
        <v>3055</v>
      </c>
      <c r="R7" s="52">
        <v>16132</v>
      </c>
      <c r="S7" s="52">
        <v>16458</v>
      </c>
      <c r="T7" s="32">
        <v>9901</v>
      </c>
      <c r="U7" s="105">
        <f>SUM(I7:T7)</f>
        <v>114320</v>
      </c>
      <c r="V7" s="7" t="s">
        <v>57</v>
      </c>
      <c r="W7" s="30" t="s">
        <v>20</v>
      </c>
      <c r="X7" s="26" t="s">
        <v>12</v>
      </c>
      <c r="Y7" s="7" t="s">
        <v>61</v>
      </c>
      <c r="Z7" s="7" t="s">
        <v>62</v>
      </c>
      <c r="AA7" s="7" t="s">
        <v>44</v>
      </c>
      <c r="AB7" s="46" t="s">
        <v>19</v>
      </c>
    </row>
    <row r="8" spans="1:29" ht="186" customHeight="1" x14ac:dyDescent="0.2">
      <c r="A8" s="53">
        <v>3</v>
      </c>
      <c r="B8" s="15" t="s">
        <v>41</v>
      </c>
      <c r="C8" s="14" t="s">
        <v>1</v>
      </c>
      <c r="D8" s="22" t="s">
        <v>30</v>
      </c>
      <c r="E8" s="21" t="s">
        <v>16</v>
      </c>
      <c r="F8" s="33" t="s">
        <v>21</v>
      </c>
      <c r="G8" s="32" t="s">
        <v>72</v>
      </c>
      <c r="H8" s="25" t="s">
        <v>76</v>
      </c>
      <c r="I8" s="34">
        <v>51927</v>
      </c>
      <c r="J8" s="34">
        <v>45561</v>
      </c>
      <c r="K8" s="34">
        <v>50613</v>
      </c>
      <c r="L8" s="34">
        <v>27471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52">
        <v>16938</v>
      </c>
      <c r="S8" s="52">
        <v>24092</v>
      </c>
      <c r="T8" s="32">
        <v>73904</v>
      </c>
      <c r="U8" s="105">
        <f t="shared" ref="U8" si="0">SUM(I8:T8)</f>
        <v>290506</v>
      </c>
      <c r="V8" s="30" t="s">
        <v>20</v>
      </c>
      <c r="W8" s="30" t="s">
        <v>20</v>
      </c>
      <c r="X8" s="26" t="s">
        <v>12</v>
      </c>
      <c r="Y8" s="7" t="s">
        <v>61</v>
      </c>
      <c r="Z8" s="7" t="s">
        <v>62</v>
      </c>
      <c r="AA8" s="7" t="s">
        <v>44</v>
      </c>
      <c r="AB8" s="46" t="s">
        <v>19</v>
      </c>
    </row>
    <row r="9" spans="1:29" ht="186" customHeight="1" x14ac:dyDescent="0.2">
      <c r="A9" s="53">
        <v>4</v>
      </c>
      <c r="B9" s="14" t="s">
        <v>43</v>
      </c>
      <c r="C9" s="47" t="s">
        <v>34</v>
      </c>
      <c r="D9" s="22" t="s">
        <v>35</v>
      </c>
      <c r="E9" s="22" t="s">
        <v>65</v>
      </c>
      <c r="F9" s="31" t="s">
        <v>63</v>
      </c>
      <c r="G9" s="32" t="s">
        <v>72</v>
      </c>
      <c r="H9" s="25" t="s">
        <v>76</v>
      </c>
      <c r="I9" s="32">
        <v>70213</v>
      </c>
      <c r="J9" s="32">
        <v>47388</v>
      </c>
      <c r="K9" s="32">
        <v>32645</v>
      </c>
      <c r="L9" s="32">
        <v>16793</v>
      </c>
      <c r="M9" s="32">
        <v>3897</v>
      </c>
      <c r="N9" s="32">
        <v>5353</v>
      </c>
      <c r="O9" s="32">
        <v>2971</v>
      </c>
      <c r="P9" s="32">
        <v>1792</v>
      </c>
      <c r="Q9" s="32">
        <v>3928</v>
      </c>
      <c r="R9" s="52">
        <v>32588</v>
      </c>
      <c r="S9" s="32">
        <v>43268</v>
      </c>
      <c r="T9" s="32">
        <v>30146</v>
      </c>
      <c r="U9" s="105">
        <f>SUM(I9:T9)</f>
        <v>290982</v>
      </c>
      <c r="V9" s="30" t="s">
        <v>20</v>
      </c>
      <c r="W9" s="30" t="s">
        <v>20</v>
      </c>
      <c r="X9" s="26" t="s">
        <v>12</v>
      </c>
      <c r="Y9" s="7" t="s">
        <v>61</v>
      </c>
      <c r="Z9" s="7" t="s">
        <v>62</v>
      </c>
      <c r="AA9" s="7" t="s">
        <v>44</v>
      </c>
      <c r="AB9" s="46" t="s">
        <v>19</v>
      </c>
    </row>
    <row r="10" spans="1:29" ht="24.75" customHeight="1" x14ac:dyDescent="0.2">
      <c r="A10" s="54"/>
      <c r="B10" s="55"/>
      <c r="C10" s="55"/>
      <c r="D10" s="56"/>
      <c r="E10" s="64" t="s">
        <v>2</v>
      </c>
      <c r="F10" s="65" t="s">
        <v>13</v>
      </c>
      <c r="G10" s="58">
        <v>3</v>
      </c>
      <c r="H10" s="59"/>
      <c r="I10" s="96">
        <f t="shared" ref="I10:T10" si="1">SUM(I5:I9)</f>
        <v>269800</v>
      </c>
      <c r="J10" s="96">
        <f t="shared" si="1"/>
        <v>228681</v>
      </c>
      <c r="K10" s="96">
        <f t="shared" si="1"/>
        <v>202377</v>
      </c>
      <c r="L10" s="96">
        <f t="shared" si="1"/>
        <v>107206</v>
      </c>
      <c r="M10" s="96">
        <f t="shared" si="1"/>
        <v>16499</v>
      </c>
      <c r="N10" s="96">
        <f t="shared" si="1"/>
        <v>5690</v>
      </c>
      <c r="O10" s="96">
        <f t="shared" si="1"/>
        <v>2971</v>
      </c>
      <c r="P10" s="96">
        <f t="shared" si="1"/>
        <v>1994</v>
      </c>
      <c r="Q10" s="96">
        <f t="shared" si="1"/>
        <v>6983</v>
      </c>
      <c r="R10" s="95">
        <f t="shared" si="1"/>
        <v>135064</v>
      </c>
      <c r="S10" s="95">
        <f t="shared" si="1"/>
        <v>169192</v>
      </c>
      <c r="T10" s="94">
        <f t="shared" si="1"/>
        <v>220889</v>
      </c>
      <c r="U10" s="94">
        <v>779578</v>
      </c>
      <c r="V10" s="61"/>
      <c r="W10" s="61"/>
      <c r="X10" s="62"/>
      <c r="Y10" s="62"/>
      <c r="Z10" s="62"/>
      <c r="AA10" s="62"/>
      <c r="AB10" s="63"/>
    </row>
    <row r="11" spans="1:29" ht="157.5" customHeight="1" x14ac:dyDescent="0.2">
      <c r="A11" s="53">
        <v>5</v>
      </c>
      <c r="B11" s="15" t="s">
        <v>40</v>
      </c>
      <c r="C11" s="47" t="s">
        <v>18</v>
      </c>
      <c r="D11" s="21" t="s">
        <v>29</v>
      </c>
      <c r="E11" s="21" t="s">
        <v>25</v>
      </c>
      <c r="F11" s="35" t="s">
        <v>22</v>
      </c>
      <c r="G11" s="32" t="s">
        <v>71</v>
      </c>
      <c r="H11" s="25" t="s">
        <v>76</v>
      </c>
      <c r="I11" s="32">
        <v>18399</v>
      </c>
      <c r="J11" s="32">
        <v>9964</v>
      </c>
      <c r="K11" s="32">
        <v>9094</v>
      </c>
      <c r="L11" s="51">
        <v>2498.5</v>
      </c>
      <c r="M11" s="51">
        <v>2498.5</v>
      </c>
      <c r="N11" s="51">
        <v>856.5</v>
      </c>
      <c r="O11" s="51">
        <v>856.5</v>
      </c>
      <c r="P11" s="32">
        <v>1221</v>
      </c>
      <c r="Q11" s="52">
        <v>2364</v>
      </c>
      <c r="R11" s="52">
        <v>9166</v>
      </c>
      <c r="S11" s="32">
        <v>8651</v>
      </c>
      <c r="T11" s="32">
        <v>14613</v>
      </c>
      <c r="U11" s="105">
        <f t="shared" ref="U11:U14" si="2">SUM(I11:T11)</f>
        <v>80182</v>
      </c>
      <c r="V11" s="30" t="s">
        <v>20</v>
      </c>
      <c r="W11" s="30" t="s">
        <v>20</v>
      </c>
      <c r="X11" s="26" t="s">
        <v>12</v>
      </c>
      <c r="Y11" s="7" t="s">
        <v>61</v>
      </c>
      <c r="Z11" s="7" t="s">
        <v>62</v>
      </c>
      <c r="AA11" s="7" t="s">
        <v>44</v>
      </c>
      <c r="AB11" s="46" t="s">
        <v>19</v>
      </c>
    </row>
    <row r="12" spans="1:29" ht="20.25" customHeight="1" x14ac:dyDescent="0.2">
      <c r="A12" s="66"/>
      <c r="B12" s="55"/>
      <c r="C12" s="67"/>
      <c r="D12" s="57"/>
      <c r="E12" s="64" t="s">
        <v>2</v>
      </c>
      <c r="F12" s="68" t="s">
        <v>68</v>
      </c>
      <c r="G12" s="60">
        <v>1</v>
      </c>
      <c r="H12" s="59"/>
      <c r="I12" s="94">
        <v>18399</v>
      </c>
      <c r="J12" s="60">
        <v>9964</v>
      </c>
      <c r="K12" s="60">
        <v>9094</v>
      </c>
      <c r="L12" s="101">
        <v>2498.5</v>
      </c>
      <c r="M12" s="93">
        <v>2498.5</v>
      </c>
      <c r="N12" s="101">
        <v>856.5</v>
      </c>
      <c r="O12" s="93">
        <v>856.5</v>
      </c>
      <c r="P12" s="60">
        <v>1221</v>
      </c>
      <c r="Q12" s="102">
        <v>2364</v>
      </c>
      <c r="R12" s="102">
        <v>9166</v>
      </c>
      <c r="S12" s="60">
        <v>8651</v>
      </c>
      <c r="T12" s="94">
        <v>14613</v>
      </c>
      <c r="U12" s="94">
        <f t="shared" si="2"/>
        <v>80182</v>
      </c>
      <c r="V12" s="61"/>
      <c r="W12" s="61"/>
      <c r="X12" s="62"/>
      <c r="Y12" s="62"/>
      <c r="Z12" s="62"/>
      <c r="AA12" s="62"/>
      <c r="AB12" s="63"/>
    </row>
    <row r="13" spans="1:29" ht="161.25" customHeight="1" x14ac:dyDescent="0.2">
      <c r="A13" s="53">
        <v>6</v>
      </c>
      <c r="B13" s="15" t="s">
        <v>40</v>
      </c>
      <c r="C13" s="47" t="s">
        <v>59</v>
      </c>
      <c r="D13" s="21" t="s">
        <v>33</v>
      </c>
      <c r="E13" s="21" t="s">
        <v>32</v>
      </c>
      <c r="F13" s="35" t="s">
        <v>31</v>
      </c>
      <c r="G13" s="32" t="s">
        <v>73</v>
      </c>
      <c r="H13" s="25" t="s">
        <v>76</v>
      </c>
      <c r="I13" s="32">
        <v>4663</v>
      </c>
      <c r="J13" s="32">
        <v>3474</v>
      </c>
      <c r="K13" s="32">
        <v>2197</v>
      </c>
      <c r="L13" s="32">
        <v>2197</v>
      </c>
      <c r="M13" s="32">
        <v>993</v>
      </c>
      <c r="N13" s="32">
        <v>993</v>
      </c>
      <c r="O13" s="32">
        <v>337</v>
      </c>
      <c r="P13" s="32">
        <v>79</v>
      </c>
      <c r="Q13" s="52">
        <v>1360</v>
      </c>
      <c r="R13" s="52">
        <v>1360</v>
      </c>
      <c r="S13" s="99">
        <v>1503.5</v>
      </c>
      <c r="T13" s="100">
        <v>1969.5</v>
      </c>
      <c r="U13" s="106">
        <f t="shared" si="2"/>
        <v>21126</v>
      </c>
      <c r="V13" s="30" t="s">
        <v>20</v>
      </c>
      <c r="W13" s="30" t="s">
        <v>20</v>
      </c>
      <c r="X13" s="26" t="s">
        <v>12</v>
      </c>
      <c r="Y13" s="7" t="s">
        <v>61</v>
      </c>
      <c r="Z13" s="7" t="s">
        <v>62</v>
      </c>
      <c r="AA13" s="7" t="s">
        <v>44</v>
      </c>
      <c r="AB13" s="46" t="s">
        <v>19</v>
      </c>
    </row>
    <row r="14" spans="1:29" ht="182.25" customHeight="1" x14ac:dyDescent="0.2">
      <c r="A14" s="27">
        <v>7</v>
      </c>
      <c r="B14" s="14" t="s">
        <v>42</v>
      </c>
      <c r="C14" s="47" t="s">
        <v>58</v>
      </c>
      <c r="D14" s="22" t="s">
        <v>36</v>
      </c>
      <c r="E14" s="22" t="s">
        <v>65</v>
      </c>
      <c r="F14" s="31" t="s">
        <v>23</v>
      </c>
      <c r="G14" s="32" t="s">
        <v>73</v>
      </c>
      <c r="H14" s="25" t="s">
        <v>76</v>
      </c>
      <c r="I14" s="32">
        <v>2209</v>
      </c>
      <c r="J14" s="51">
        <v>2055.5</v>
      </c>
      <c r="K14" s="51">
        <v>2055.5</v>
      </c>
      <c r="L14" s="51">
        <v>2093.5</v>
      </c>
      <c r="M14" s="51">
        <v>2093.5</v>
      </c>
      <c r="N14" s="32">
        <v>655</v>
      </c>
      <c r="O14" s="32">
        <v>655</v>
      </c>
      <c r="P14" s="32">
        <v>3854</v>
      </c>
      <c r="Q14" s="32">
        <v>11787</v>
      </c>
      <c r="R14" s="51">
        <v>11185.5</v>
      </c>
      <c r="S14" s="51">
        <v>11185.5</v>
      </c>
      <c r="T14" s="32">
        <v>23163</v>
      </c>
      <c r="U14" s="105">
        <f t="shared" si="2"/>
        <v>72992</v>
      </c>
      <c r="V14" s="30" t="s">
        <v>20</v>
      </c>
      <c r="W14" s="30" t="s">
        <v>20</v>
      </c>
      <c r="X14" s="26" t="s">
        <v>12</v>
      </c>
      <c r="Y14" s="7" t="s">
        <v>61</v>
      </c>
      <c r="Z14" s="7" t="s">
        <v>62</v>
      </c>
      <c r="AA14" s="7" t="s">
        <v>44</v>
      </c>
      <c r="AB14" s="46" t="s">
        <v>19</v>
      </c>
      <c r="AC14" s="86"/>
    </row>
    <row r="15" spans="1:29" ht="25.5" customHeight="1" x14ac:dyDescent="0.2">
      <c r="A15" s="69"/>
      <c r="B15" s="70"/>
      <c r="C15" s="71"/>
      <c r="D15" s="72"/>
      <c r="E15" s="79" t="s">
        <v>2</v>
      </c>
      <c r="F15" s="80" t="s">
        <v>69</v>
      </c>
      <c r="G15" s="73">
        <v>2</v>
      </c>
      <c r="H15" s="74"/>
      <c r="I15" s="90">
        <f t="shared" ref="I15:S15" si="3">SUM(I13:I14)</f>
        <v>6872</v>
      </c>
      <c r="J15" s="91">
        <f t="shared" si="3"/>
        <v>5529.5</v>
      </c>
      <c r="K15" s="91">
        <f t="shared" si="3"/>
        <v>4252.5</v>
      </c>
      <c r="L15" s="91">
        <f t="shared" si="3"/>
        <v>4290.5</v>
      </c>
      <c r="M15" s="91">
        <f t="shared" si="3"/>
        <v>3086.5</v>
      </c>
      <c r="N15" s="90">
        <f t="shared" si="3"/>
        <v>1648</v>
      </c>
      <c r="O15" s="90">
        <f t="shared" si="3"/>
        <v>992</v>
      </c>
      <c r="P15" s="90">
        <f t="shared" si="3"/>
        <v>3933</v>
      </c>
      <c r="Q15" s="90">
        <f t="shared" si="3"/>
        <v>13147</v>
      </c>
      <c r="R15" s="91">
        <f t="shared" si="3"/>
        <v>12545.5</v>
      </c>
      <c r="S15" s="91">
        <f t="shared" si="3"/>
        <v>12689</v>
      </c>
      <c r="T15" s="90">
        <f>SUM(T13:T14)</f>
        <v>25132.5</v>
      </c>
      <c r="U15" s="90">
        <v>100960</v>
      </c>
      <c r="V15" s="75"/>
      <c r="W15" s="75"/>
      <c r="X15" s="76"/>
      <c r="Y15" s="76"/>
      <c r="Z15" s="76"/>
      <c r="AA15" s="77"/>
      <c r="AB15" s="78"/>
      <c r="AC15" s="86"/>
    </row>
    <row r="16" spans="1:29" ht="150" customHeight="1" x14ac:dyDescent="0.2">
      <c r="A16" s="116">
        <v>8</v>
      </c>
      <c r="B16" s="118" t="s">
        <v>43</v>
      </c>
      <c r="C16" s="120" t="s">
        <v>34</v>
      </c>
      <c r="D16" s="122" t="s">
        <v>79</v>
      </c>
      <c r="E16" s="122" t="s">
        <v>65</v>
      </c>
      <c r="F16" s="124" t="s">
        <v>64</v>
      </c>
      <c r="G16" s="126" t="s">
        <v>66</v>
      </c>
      <c r="H16" s="128" t="s">
        <v>76</v>
      </c>
      <c r="I16" s="130">
        <v>101</v>
      </c>
      <c r="J16" s="130">
        <v>66</v>
      </c>
      <c r="K16" s="130">
        <v>66</v>
      </c>
      <c r="L16" s="132">
        <v>60.5</v>
      </c>
      <c r="M16" s="132">
        <v>60.5</v>
      </c>
      <c r="N16" s="132">
        <v>60.5</v>
      </c>
      <c r="O16" s="132">
        <v>60.5</v>
      </c>
      <c r="P16" s="132">
        <v>60.5</v>
      </c>
      <c r="Q16" s="132">
        <v>60.5</v>
      </c>
      <c r="R16" s="132">
        <v>60.5</v>
      </c>
      <c r="S16" s="132">
        <v>60.5</v>
      </c>
      <c r="T16" s="130">
        <v>101</v>
      </c>
      <c r="U16" s="134">
        <v>818</v>
      </c>
      <c r="V16" s="136" t="s">
        <v>20</v>
      </c>
      <c r="W16" s="136" t="s">
        <v>20</v>
      </c>
      <c r="X16" s="140" t="s">
        <v>12</v>
      </c>
      <c r="Y16" s="142" t="s">
        <v>61</v>
      </c>
      <c r="Z16" s="142" t="s">
        <v>62</v>
      </c>
      <c r="AA16" s="142" t="s">
        <v>44</v>
      </c>
      <c r="AB16" s="138" t="s">
        <v>19</v>
      </c>
    </row>
    <row r="17" spans="1:28" ht="66.75" hidden="1" customHeight="1" x14ac:dyDescent="0.2">
      <c r="A17" s="117"/>
      <c r="B17" s="119"/>
      <c r="C17" s="121"/>
      <c r="D17" s="123"/>
      <c r="E17" s="123"/>
      <c r="F17" s="125"/>
      <c r="G17" s="127"/>
      <c r="H17" s="129"/>
      <c r="I17" s="131"/>
      <c r="J17" s="131"/>
      <c r="K17" s="131"/>
      <c r="L17" s="133"/>
      <c r="M17" s="133"/>
      <c r="N17" s="133"/>
      <c r="O17" s="133"/>
      <c r="P17" s="133"/>
      <c r="Q17" s="133"/>
      <c r="R17" s="133"/>
      <c r="S17" s="133"/>
      <c r="T17" s="131"/>
      <c r="U17" s="135"/>
      <c r="V17" s="137"/>
      <c r="W17" s="137"/>
      <c r="X17" s="141"/>
      <c r="Y17" s="143"/>
      <c r="Z17" s="143"/>
      <c r="AA17" s="143"/>
      <c r="AB17" s="139"/>
    </row>
    <row r="18" spans="1:28" ht="31.5" customHeight="1" x14ac:dyDescent="0.2">
      <c r="A18" s="54"/>
      <c r="B18" s="55"/>
      <c r="C18" s="67"/>
      <c r="D18" s="56"/>
      <c r="E18" s="88" t="s">
        <v>2</v>
      </c>
      <c r="F18" s="89" t="s">
        <v>70</v>
      </c>
      <c r="G18" s="60">
        <v>1</v>
      </c>
      <c r="H18" s="59"/>
      <c r="I18" s="92">
        <v>101</v>
      </c>
      <c r="J18" s="92">
        <v>66</v>
      </c>
      <c r="K18" s="92">
        <v>66</v>
      </c>
      <c r="L18" s="93">
        <v>60.5</v>
      </c>
      <c r="M18" s="93">
        <v>60.5</v>
      </c>
      <c r="N18" s="93">
        <v>60.5</v>
      </c>
      <c r="O18" s="93">
        <v>60.5</v>
      </c>
      <c r="P18" s="93">
        <v>60.5</v>
      </c>
      <c r="Q18" s="93">
        <v>60.5</v>
      </c>
      <c r="R18" s="93">
        <v>60.5</v>
      </c>
      <c r="S18" s="93">
        <v>60.5</v>
      </c>
      <c r="T18" s="92">
        <v>101</v>
      </c>
      <c r="U18" s="92">
        <v>818</v>
      </c>
      <c r="V18" s="61"/>
      <c r="W18" s="61"/>
      <c r="X18" s="62"/>
      <c r="Y18" s="62"/>
      <c r="Z18" s="62"/>
      <c r="AA18" s="87"/>
      <c r="AB18" s="63"/>
    </row>
    <row r="19" spans="1:28" ht="22.5" customHeight="1" x14ac:dyDescent="0.2">
      <c r="A19" s="28"/>
      <c r="B19" s="28"/>
      <c r="C19" s="28"/>
      <c r="D19" s="28"/>
      <c r="E19" s="103" t="s">
        <v>77</v>
      </c>
      <c r="F19" s="28"/>
      <c r="G19" s="28"/>
      <c r="H19" s="28"/>
      <c r="I19" s="108">
        <v>362111</v>
      </c>
      <c r="J19" s="109">
        <v>302701.5</v>
      </c>
      <c r="K19" s="109">
        <v>261814.5</v>
      </c>
      <c r="L19" s="109">
        <v>142266.5</v>
      </c>
      <c r="M19" s="109">
        <v>27418.5</v>
      </c>
      <c r="N19" s="110">
        <v>8255</v>
      </c>
      <c r="O19" s="110">
        <v>4880</v>
      </c>
      <c r="P19" s="109">
        <v>7208.5</v>
      </c>
      <c r="Q19" s="109">
        <v>22554.5</v>
      </c>
      <c r="R19" s="110">
        <v>191539</v>
      </c>
      <c r="S19" s="109">
        <v>233279.5</v>
      </c>
      <c r="T19" s="111">
        <v>314205</v>
      </c>
      <c r="U19" s="104">
        <v>1297307</v>
      </c>
      <c r="V19" s="23"/>
      <c r="W19" s="23"/>
      <c r="X19" s="23"/>
      <c r="Y19" s="23"/>
      <c r="Z19" s="23"/>
      <c r="AA19" s="23"/>
      <c r="AB19" s="23"/>
    </row>
    <row r="20" spans="1:28" x14ac:dyDescent="0.2">
      <c r="B20" s="10"/>
      <c r="T20" s="24"/>
      <c r="U20" s="24"/>
    </row>
    <row r="21" spans="1:28" ht="64.5" customHeight="1" x14ac:dyDescent="0.2"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</row>
    <row r="22" spans="1:28" x14ac:dyDescent="0.2">
      <c r="T22" s="24"/>
      <c r="U22" s="24"/>
    </row>
  </sheetData>
  <sheetProtection selectLockedCells="1" selectUnlockedCells="1"/>
  <mergeCells count="30">
    <mergeCell ref="T16:T17"/>
    <mergeCell ref="U16:U17"/>
    <mergeCell ref="V16:V17"/>
    <mergeCell ref="AB16:AB17"/>
    <mergeCell ref="W16:W17"/>
    <mergeCell ref="X16:X17"/>
    <mergeCell ref="Y16:Y17"/>
    <mergeCell ref="Z16:Z17"/>
    <mergeCell ref="AA16:AA17"/>
    <mergeCell ref="O16:O17"/>
    <mergeCell ref="P16:P17"/>
    <mergeCell ref="Q16:Q17"/>
    <mergeCell ref="R16:R17"/>
    <mergeCell ref="S16:S17"/>
    <mergeCell ref="B21:AB21"/>
    <mergeCell ref="I3:T3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</mergeCells>
  <printOptions horizontalCentered="1" verticalCentered="1"/>
  <pageMargins left="0.7" right="0.7" top="0.75" bottom="0.75" header="0.3" footer="0.3"/>
  <pageSetup paperSize="8" scale="60" fitToHeight="0" orientation="landscape" useFirstPageNumber="1" r:id="rId1"/>
  <headerFooter alignWithMargins="0">
    <oddHeader>&amp;CLista obiektów Zamawiającego&amp;R&amp;"Verdana,Kursywa"&amp;8Załącznik nr 1 do umowy nr .......................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wykaz obiektów zamawiającego</vt:lpstr>
      <vt:lpstr>'wykaz obiektów zamawiającego'!Obszar_wydruku</vt:lpstr>
    </vt:vector>
  </TitlesOfParts>
  <Company>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Ania Szadkowska</cp:lastModifiedBy>
  <cp:lastPrinted>2016-02-10T13:00:06Z</cp:lastPrinted>
  <dcterms:created xsi:type="dcterms:W3CDTF">2013-10-01T16:40:41Z</dcterms:created>
  <dcterms:modified xsi:type="dcterms:W3CDTF">2016-02-11T15:37:55Z</dcterms:modified>
</cp:coreProperties>
</file>