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4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<sst xmlns="http://schemas.openxmlformats.org/spreadsheetml/2006/main" count="37" uniqueCount="32">
  <si>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Rozdział</t>
  </si>
  <si>
    <t>01005</t>
  </si>
  <si>
    <t>Prace geodezyjno-urządzeniowe na potrzeby rolnictwa</t>
  </si>
  <si>
    <t>Gospodarka gruntami i nieruchomościami</t>
  </si>
  <si>
    <t>Ośrodki dokumentacji geodezyjnej i kartograficznej</t>
  </si>
  <si>
    <t>Opracowania geodezyjne i kartograficzne</t>
  </si>
  <si>
    <t>Nadzór budowlany</t>
  </si>
  <si>
    <t>Obrona cywilna</t>
  </si>
  <si>
    <t>Ośrodki wsparcia</t>
  </si>
  <si>
    <t>% wykonania</t>
  </si>
  <si>
    <t>wydatki inwestycyjne</t>
  </si>
  <si>
    <t>Nazwa rozdziału</t>
  </si>
  <si>
    <t>Dochody</t>
  </si>
  <si>
    <t>Wydatki</t>
  </si>
  <si>
    <t>Wykonanie</t>
  </si>
  <si>
    <t>Prace geodezyjne i kart. (nieinwestycyjne)</t>
  </si>
  <si>
    <t>Urzędy Wojewódzkie</t>
  </si>
  <si>
    <t>Komisje poborowe</t>
  </si>
  <si>
    <t>Komendy Powiatowe Państwowej Straży Pożarnej</t>
  </si>
  <si>
    <t>Składki na ubezpieczenia zdrowotne,</t>
  </si>
  <si>
    <t>Zespoły ds. orzekania o stopniu  niepeł nosprawności</t>
  </si>
  <si>
    <t>Razem</t>
  </si>
  <si>
    <t>w tym</t>
  </si>
  <si>
    <t xml:space="preserve">wynagrodzenia i skłatki od nich naliczane </t>
  </si>
  <si>
    <t>Zadania w zakresie przeciwdziałania przemocy w rodzinie</t>
  </si>
  <si>
    <t xml:space="preserve">Powiatu Wołowskiego za 2011r. </t>
  </si>
  <si>
    <t>Plan i wykonanie dochodów i wydatków Powiatu Wołowskiego na dzień 31.12.2011 r.związanych z realizacją zadań z zakresu administracji rządowej</t>
  </si>
  <si>
    <t>Plan na 01.01.2011</t>
  </si>
  <si>
    <t>Plan na 31.12.2011</t>
  </si>
  <si>
    <t>31.12.2011</t>
  </si>
  <si>
    <t>Tabela nr 5</t>
  </si>
  <si>
    <t>do sprawozdania z wykonania budżetu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</si>
</sst>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_ ;\-#,##0.00\ "/>
    <numFmt numFmtId="167" formatCode="0.0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8.2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3" fillId="24" borderId="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6" fontId="2" fillId="0" borderId="10" xfId="0" applyNumberFormat="1" applyFont="1" applyBorder="1" applyAlignment="1">
      <alignment horizontal="right" vertical="center" wrapText="1"/>
    </xf>
    <xf numFmtId="166" fontId="2" fillId="0" borderId="12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horizontal="right" vertical="center" wrapText="1"/>
    </xf>
    <xf numFmtId="166" fontId="24" fillId="0" borderId="10" xfId="0" applyNumberFormat="1" applyFont="1" applyBorder="1" applyAlignment="1">
      <alignment horizontal="right" vertical="center" wrapText="1"/>
    </xf>
    <xf numFmtId="166" fontId="24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/>
    </xf>
    <xf numFmtId="0" fontId="23" fillId="24" borderId="10" xfId="0" applyFont="1" applyFill="1" applyBorder="1" applyAlignment="1">
      <alignment vertical="center" wrapText="1"/>
    </xf>
    <xf numFmtId="0" fontId="3" fillId="24" borderId="15" xfId="0" applyNumberFormat="1" applyFont="1" applyFill="1" applyBorder="1" applyAlignment="1" applyProtection="1">
      <alignment horizontal="left" vertical="center" wrapText="1"/>
      <protection/>
    </xf>
    <xf numFmtId="2" fontId="2" fillId="0" borderId="16" xfId="0" applyNumberFormat="1" applyFont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 wrapText="1"/>
    </xf>
    <xf numFmtId="4" fontId="3" fillId="24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22" fillId="24" borderId="0" xfId="0" applyNumberFormat="1" applyFont="1" applyFill="1" applyBorder="1" applyAlignment="1" applyProtection="1">
      <alignment horizontal="left"/>
      <protection locked="0"/>
    </xf>
    <xf numFmtId="0" fontId="23" fillId="24" borderId="0" xfId="0" applyNumberFormat="1" applyFont="1" applyFill="1" applyBorder="1" applyAlignment="1" applyProtection="1">
      <alignment horizontal="left"/>
      <protection locked="0"/>
    </xf>
    <xf numFmtId="0" fontId="24" fillId="0" borderId="12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I2" sqref="I2:L2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5" width="11.125" style="0" customWidth="1"/>
    <col min="6" max="6" width="6.875" style="0" customWidth="1"/>
    <col min="7" max="8" width="10.625" style="0" customWidth="1"/>
    <col min="9" max="9" width="11.375" style="0" customWidth="1"/>
    <col min="10" max="10" width="11.875" style="0" customWidth="1"/>
    <col min="11" max="11" width="10.75390625" style="0" customWidth="1"/>
    <col min="12" max="12" width="6.375" style="0" customWidth="1"/>
  </cols>
  <sheetData>
    <row r="1" spans="9:12" ht="12.75">
      <c r="I1" s="32" t="s">
        <v>30</v>
      </c>
      <c r="J1" s="32"/>
      <c r="K1" s="32"/>
      <c r="L1" s="32"/>
    </row>
    <row r="2" spans="9:12" ht="12.75">
      <c r="I2" s="33" t="s">
        <v>31</v>
      </c>
      <c r="J2" s="33"/>
      <c r="K2" s="33"/>
      <c r="L2" s="33"/>
    </row>
    <row r="3" spans="9:12" ht="12.75">
      <c r="I3" s="33" t="s">
        <v>25</v>
      </c>
      <c r="J3" s="33"/>
      <c r="K3" s="33"/>
      <c r="L3" s="33"/>
    </row>
    <row r="4" spans="9:12" ht="12.75">
      <c r="I4" s="1"/>
      <c r="J4" s="1"/>
      <c r="K4" s="1"/>
      <c r="L4" s="1"/>
    </row>
    <row r="5" spans="1:12" ht="12.75">
      <c r="A5" s="31" t="s">
        <v>26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7" spans="1:12" ht="12.75">
      <c r="A7" s="41" t="s">
        <v>0</v>
      </c>
      <c r="B7" s="41" t="s">
        <v>11</v>
      </c>
      <c r="C7" s="44" t="s">
        <v>12</v>
      </c>
      <c r="D7" s="44"/>
      <c r="E7" s="44"/>
      <c r="F7" s="37" t="s">
        <v>9</v>
      </c>
      <c r="G7" s="47" t="s">
        <v>13</v>
      </c>
      <c r="H7" s="48"/>
      <c r="I7" s="48"/>
      <c r="J7" s="36" t="s">
        <v>22</v>
      </c>
      <c r="K7" s="36"/>
      <c r="L7" s="37" t="s">
        <v>9</v>
      </c>
    </row>
    <row r="8" spans="1:12" ht="12.75">
      <c r="A8" s="42"/>
      <c r="B8" s="42"/>
      <c r="C8" s="44"/>
      <c r="D8" s="44"/>
      <c r="E8" s="44"/>
      <c r="F8" s="37"/>
      <c r="G8" s="49"/>
      <c r="H8" s="50"/>
      <c r="I8" s="50"/>
      <c r="J8" s="37" t="s">
        <v>23</v>
      </c>
      <c r="K8" s="38" t="s">
        <v>10</v>
      </c>
      <c r="L8" s="37"/>
    </row>
    <row r="9" spans="1:12" ht="12.75">
      <c r="A9" s="42"/>
      <c r="B9" s="42"/>
      <c r="C9" s="44"/>
      <c r="D9" s="44"/>
      <c r="E9" s="44"/>
      <c r="F9" s="37"/>
      <c r="G9" s="51"/>
      <c r="H9" s="52"/>
      <c r="I9" s="52"/>
      <c r="J9" s="37"/>
      <c r="K9" s="38"/>
      <c r="L9" s="37"/>
    </row>
    <row r="10" spans="1:12" ht="12.75" customHeight="1">
      <c r="A10" s="42"/>
      <c r="B10" s="42"/>
      <c r="C10" s="45" t="s">
        <v>27</v>
      </c>
      <c r="D10" s="39" t="s">
        <v>28</v>
      </c>
      <c r="E10" s="23" t="s">
        <v>14</v>
      </c>
      <c r="F10" s="37"/>
      <c r="G10" s="45" t="s">
        <v>27</v>
      </c>
      <c r="H10" s="39" t="s">
        <v>28</v>
      </c>
      <c r="I10" s="19" t="s">
        <v>14</v>
      </c>
      <c r="J10" s="37"/>
      <c r="K10" s="38"/>
      <c r="L10" s="37"/>
    </row>
    <row r="11" spans="1:12" ht="15" customHeight="1">
      <c r="A11" s="43"/>
      <c r="B11" s="43"/>
      <c r="C11" s="46"/>
      <c r="D11" s="40"/>
      <c r="E11" s="20" t="s">
        <v>29</v>
      </c>
      <c r="F11" s="37"/>
      <c r="G11" s="46"/>
      <c r="H11" s="40"/>
      <c r="I11" s="20" t="s">
        <v>29</v>
      </c>
      <c r="J11" s="37"/>
      <c r="K11" s="38"/>
      <c r="L11" s="37"/>
    </row>
    <row r="12" spans="1:12" ht="12.75">
      <c r="A12" s="3">
        <v>1</v>
      </c>
      <c r="B12" s="3">
        <v>2</v>
      </c>
      <c r="C12" s="3"/>
      <c r="D12" s="4">
        <v>3</v>
      </c>
      <c r="E12" s="5">
        <v>4</v>
      </c>
      <c r="F12" s="4">
        <v>5</v>
      </c>
      <c r="G12" s="5"/>
      <c r="H12" s="5">
        <v>6</v>
      </c>
      <c r="I12" s="6">
        <v>7</v>
      </c>
      <c r="J12" s="6"/>
      <c r="K12" s="6"/>
      <c r="L12" s="6">
        <v>8</v>
      </c>
    </row>
    <row r="13" spans="1:12" ht="22.5">
      <c r="A13" s="7" t="s">
        <v>1</v>
      </c>
      <c r="B13" s="8" t="s">
        <v>2</v>
      </c>
      <c r="C13" s="27">
        <v>165003</v>
      </c>
      <c r="D13" s="15">
        <v>165003</v>
      </c>
      <c r="E13" s="16">
        <v>165003</v>
      </c>
      <c r="F13" s="9">
        <f>E13*100/D13</f>
        <v>100</v>
      </c>
      <c r="G13" s="9">
        <f>C13</f>
        <v>165003</v>
      </c>
      <c r="H13" s="15">
        <f>D13</f>
        <v>165003</v>
      </c>
      <c r="I13" s="16">
        <f>E13</f>
        <v>165003</v>
      </c>
      <c r="J13" s="10">
        <v>0</v>
      </c>
      <c r="K13" s="10">
        <v>0</v>
      </c>
      <c r="L13" s="11">
        <f>I13*100/H13</f>
        <v>100</v>
      </c>
    </row>
    <row r="14" spans="1:12" ht="17.25" customHeight="1">
      <c r="A14" s="2">
        <v>70005</v>
      </c>
      <c r="B14" s="8" t="s">
        <v>3</v>
      </c>
      <c r="C14" s="27">
        <v>70000</v>
      </c>
      <c r="D14" s="15">
        <v>70000</v>
      </c>
      <c r="E14" s="16">
        <v>70000</v>
      </c>
      <c r="F14" s="9">
        <f aca="true" t="shared" si="0" ref="F14:F26">E14*100/D14</f>
        <v>100</v>
      </c>
      <c r="G14" s="9">
        <f aca="true" t="shared" si="1" ref="G14:G26">C14</f>
        <v>70000</v>
      </c>
      <c r="H14" s="15">
        <f aca="true" t="shared" si="2" ref="H14:H26">D14</f>
        <v>70000</v>
      </c>
      <c r="I14" s="16">
        <f aca="true" t="shared" si="3" ref="I14:I26">E14</f>
        <v>70000</v>
      </c>
      <c r="J14" s="10">
        <v>0</v>
      </c>
      <c r="K14" s="10">
        <v>0</v>
      </c>
      <c r="L14" s="11">
        <f aca="true" t="shared" si="4" ref="L14:L27">I14*100/H14</f>
        <v>100</v>
      </c>
    </row>
    <row r="15" spans="1:12" ht="22.5">
      <c r="A15" s="2">
        <v>71012</v>
      </c>
      <c r="B15" s="8" t="s">
        <v>4</v>
      </c>
      <c r="C15" s="27">
        <v>60000</v>
      </c>
      <c r="D15" s="15">
        <v>60000</v>
      </c>
      <c r="E15" s="16">
        <v>60000</v>
      </c>
      <c r="F15" s="9">
        <f t="shared" si="0"/>
        <v>100</v>
      </c>
      <c r="G15" s="9">
        <f t="shared" si="1"/>
        <v>60000</v>
      </c>
      <c r="H15" s="15">
        <f t="shared" si="2"/>
        <v>60000</v>
      </c>
      <c r="I15" s="16">
        <f t="shared" si="3"/>
        <v>60000</v>
      </c>
      <c r="J15" s="29">
        <v>57874.5</v>
      </c>
      <c r="K15" s="10">
        <v>0</v>
      </c>
      <c r="L15" s="11">
        <f t="shared" si="4"/>
        <v>100</v>
      </c>
    </row>
    <row r="16" spans="1:12" ht="19.5" customHeight="1">
      <c r="A16" s="2">
        <v>71013</v>
      </c>
      <c r="B16" s="8" t="s">
        <v>15</v>
      </c>
      <c r="C16" s="27">
        <v>25000</v>
      </c>
      <c r="D16" s="15">
        <v>35000</v>
      </c>
      <c r="E16" s="16">
        <v>35000</v>
      </c>
      <c r="F16" s="9">
        <f t="shared" si="0"/>
        <v>100</v>
      </c>
      <c r="G16" s="9">
        <f t="shared" si="1"/>
        <v>25000</v>
      </c>
      <c r="H16" s="15">
        <f t="shared" si="2"/>
        <v>35000</v>
      </c>
      <c r="I16" s="16">
        <f t="shared" si="3"/>
        <v>35000</v>
      </c>
      <c r="J16" s="10">
        <v>0</v>
      </c>
      <c r="K16" s="10">
        <v>0</v>
      </c>
      <c r="L16" s="11">
        <f t="shared" si="4"/>
        <v>100</v>
      </c>
    </row>
    <row r="17" spans="1:12" ht="19.5" customHeight="1">
      <c r="A17" s="2">
        <v>71014</v>
      </c>
      <c r="B17" s="21" t="s">
        <v>5</v>
      </c>
      <c r="C17" s="24">
        <v>10000</v>
      </c>
      <c r="D17" s="15">
        <v>0</v>
      </c>
      <c r="E17" s="16">
        <v>0</v>
      </c>
      <c r="F17" s="9">
        <v>0</v>
      </c>
      <c r="G17" s="9">
        <f t="shared" si="1"/>
        <v>10000</v>
      </c>
      <c r="H17" s="15">
        <f t="shared" si="2"/>
        <v>0</v>
      </c>
      <c r="I17" s="16">
        <f t="shared" si="3"/>
        <v>0</v>
      </c>
      <c r="J17" s="10"/>
      <c r="K17" s="10">
        <v>0</v>
      </c>
      <c r="L17" s="11">
        <v>0</v>
      </c>
    </row>
    <row r="18" spans="1:12" ht="13.5" customHeight="1">
      <c r="A18" s="2">
        <v>71015</v>
      </c>
      <c r="B18" s="8" t="s">
        <v>6</v>
      </c>
      <c r="C18" s="27">
        <v>280055</v>
      </c>
      <c r="D18" s="15">
        <v>280055</v>
      </c>
      <c r="E18" s="16">
        <v>280054.87</v>
      </c>
      <c r="F18" s="9">
        <f t="shared" si="0"/>
        <v>99.99995358054667</v>
      </c>
      <c r="G18" s="9">
        <f t="shared" si="1"/>
        <v>280055</v>
      </c>
      <c r="H18" s="15">
        <f t="shared" si="2"/>
        <v>280055</v>
      </c>
      <c r="I18" s="16">
        <f t="shared" si="3"/>
        <v>280054.87</v>
      </c>
      <c r="J18" s="29">
        <v>244612.13</v>
      </c>
      <c r="K18" s="10">
        <v>0</v>
      </c>
      <c r="L18" s="11">
        <f t="shared" si="4"/>
        <v>99.99995358054667</v>
      </c>
    </row>
    <row r="19" spans="1:12" ht="12.75">
      <c r="A19" s="2">
        <v>75011</v>
      </c>
      <c r="B19" s="8" t="s">
        <v>16</v>
      </c>
      <c r="C19" s="27">
        <v>105603</v>
      </c>
      <c r="D19" s="15">
        <v>105603</v>
      </c>
      <c r="E19" s="16">
        <v>105603</v>
      </c>
      <c r="F19" s="9">
        <f t="shared" si="0"/>
        <v>100</v>
      </c>
      <c r="G19" s="9">
        <f t="shared" si="1"/>
        <v>105603</v>
      </c>
      <c r="H19" s="15">
        <f t="shared" si="2"/>
        <v>105603</v>
      </c>
      <c r="I19" s="16">
        <f t="shared" si="3"/>
        <v>105603</v>
      </c>
      <c r="J19" s="29">
        <v>97450</v>
      </c>
      <c r="K19" s="10">
        <v>0</v>
      </c>
      <c r="L19" s="11">
        <f t="shared" si="4"/>
        <v>100</v>
      </c>
    </row>
    <row r="20" spans="1:12" ht="12.75">
      <c r="A20" s="2">
        <v>75045</v>
      </c>
      <c r="B20" s="8" t="s">
        <v>17</v>
      </c>
      <c r="C20" s="27">
        <v>24000</v>
      </c>
      <c r="D20" s="15">
        <v>19396</v>
      </c>
      <c r="E20" s="15">
        <v>19395.29</v>
      </c>
      <c r="F20" s="9">
        <f t="shared" si="0"/>
        <v>99.99633945143329</v>
      </c>
      <c r="G20" s="9">
        <f t="shared" si="1"/>
        <v>24000</v>
      </c>
      <c r="H20" s="15">
        <f t="shared" si="2"/>
        <v>19396</v>
      </c>
      <c r="I20" s="16">
        <f t="shared" si="3"/>
        <v>19395.29</v>
      </c>
      <c r="J20" s="29">
        <v>11964.4</v>
      </c>
      <c r="K20" s="10">
        <v>0</v>
      </c>
      <c r="L20" s="11">
        <f t="shared" si="4"/>
        <v>99.99633945143329</v>
      </c>
    </row>
    <row r="21" spans="1:12" ht="22.5">
      <c r="A21" s="2">
        <v>75411</v>
      </c>
      <c r="B21" s="8" t="s">
        <v>18</v>
      </c>
      <c r="C21" s="27">
        <v>3515050</v>
      </c>
      <c r="D21" s="15">
        <v>3193321</v>
      </c>
      <c r="E21" s="16">
        <v>3193320.32</v>
      </c>
      <c r="F21" s="9">
        <f t="shared" si="0"/>
        <v>99.9999787055545</v>
      </c>
      <c r="G21" s="9">
        <f t="shared" si="1"/>
        <v>3515050</v>
      </c>
      <c r="H21" s="15">
        <f t="shared" si="2"/>
        <v>3193321</v>
      </c>
      <c r="I21" s="16">
        <f t="shared" si="3"/>
        <v>3193320.32</v>
      </c>
      <c r="J21" s="29">
        <v>2644493.68</v>
      </c>
      <c r="K21" s="10">
        <v>18100</v>
      </c>
      <c r="L21" s="11">
        <f t="shared" si="4"/>
        <v>99.9999787055545</v>
      </c>
    </row>
    <row r="22" spans="1:12" ht="12.75">
      <c r="A22" s="2">
        <v>75414</v>
      </c>
      <c r="B22" s="8" t="s">
        <v>7</v>
      </c>
      <c r="C22" s="27">
        <v>3000</v>
      </c>
      <c r="D22" s="15">
        <v>3000</v>
      </c>
      <c r="E22" s="16">
        <v>3000</v>
      </c>
      <c r="F22" s="9">
        <f t="shared" si="0"/>
        <v>100</v>
      </c>
      <c r="G22" s="9">
        <f t="shared" si="1"/>
        <v>3000</v>
      </c>
      <c r="H22" s="15">
        <f t="shared" si="2"/>
        <v>3000</v>
      </c>
      <c r="I22" s="16">
        <f t="shared" si="3"/>
        <v>3000</v>
      </c>
      <c r="J22" s="10">
        <v>0</v>
      </c>
      <c r="K22" s="10">
        <v>0</v>
      </c>
      <c r="L22" s="11">
        <f t="shared" si="4"/>
        <v>100</v>
      </c>
    </row>
    <row r="23" spans="1:12" ht="12.75">
      <c r="A23" s="2">
        <v>85156</v>
      </c>
      <c r="B23" s="8" t="s">
        <v>19</v>
      </c>
      <c r="C23" s="27">
        <v>2037242</v>
      </c>
      <c r="D23" s="15">
        <v>2011322</v>
      </c>
      <c r="E23" s="25">
        <v>2000760</v>
      </c>
      <c r="F23" s="9">
        <f t="shared" si="0"/>
        <v>99.47487274538835</v>
      </c>
      <c r="G23" s="9">
        <f t="shared" si="1"/>
        <v>2037242</v>
      </c>
      <c r="H23" s="15">
        <f t="shared" si="2"/>
        <v>2011322</v>
      </c>
      <c r="I23" s="16">
        <f t="shared" si="3"/>
        <v>2000760</v>
      </c>
      <c r="J23" s="12">
        <v>0</v>
      </c>
      <c r="K23" s="10">
        <v>0</v>
      </c>
      <c r="L23" s="11">
        <f t="shared" si="4"/>
        <v>99.47487274538835</v>
      </c>
    </row>
    <row r="24" spans="1:12" ht="12.75">
      <c r="A24" s="2">
        <v>85203</v>
      </c>
      <c r="B24" s="8" t="s">
        <v>8</v>
      </c>
      <c r="C24" s="27">
        <v>587670</v>
      </c>
      <c r="D24" s="15">
        <v>788036</v>
      </c>
      <c r="E24" s="15">
        <v>788029.13</v>
      </c>
      <c r="F24" s="9">
        <f t="shared" si="0"/>
        <v>99.9991282124167</v>
      </c>
      <c r="G24" s="9">
        <f t="shared" si="1"/>
        <v>587670</v>
      </c>
      <c r="H24" s="15">
        <f t="shared" si="2"/>
        <v>788036</v>
      </c>
      <c r="I24" s="16">
        <f t="shared" si="3"/>
        <v>788029.13</v>
      </c>
      <c r="J24" s="29">
        <v>246887.84</v>
      </c>
      <c r="K24" s="30">
        <v>113993.13</v>
      </c>
      <c r="L24" s="11">
        <f t="shared" si="4"/>
        <v>99.9991282124167</v>
      </c>
    </row>
    <row r="25" spans="1:12" ht="22.5">
      <c r="A25" s="2">
        <v>85205</v>
      </c>
      <c r="B25" s="22" t="s">
        <v>24</v>
      </c>
      <c r="C25" s="28">
        <v>0</v>
      </c>
      <c r="D25" s="15">
        <v>17370</v>
      </c>
      <c r="E25" s="15">
        <v>17370</v>
      </c>
      <c r="F25" s="9">
        <f t="shared" si="0"/>
        <v>100</v>
      </c>
      <c r="G25" s="9">
        <f t="shared" si="1"/>
        <v>0</v>
      </c>
      <c r="H25" s="15">
        <f t="shared" si="2"/>
        <v>17370</v>
      </c>
      <c r="I25" s="16">
        <f>E25</f>
        <v>17370</v>
      </c>
      <c r="J25" s="9">
        <v>0</v>
      </c>
      <c r="K25" s="10">
        <v>0</v>
      </c>
      <c r="L25" s="11">
        <f t="shared" si="4"/>
        <v>100</v>
      </c>
    </row>
    <row r="26" spans="1:12" ht="24" customHeight="1">
      <c r="A26" s="2">
        <v>85321</v>
      </c>
      <c r="B26" s="8" t="s">
        <v>20</v>
      </c>
      <c r="C26" s="27">
        <v>135000</v>
      </c>
      <c r="D26" s="15">
        <v>146500</v>
      </c>
      <c r="E26" s="15">
        <v>146500</v>
      </c>
      <c r="F26" s="9">
        <f t="shared" si="0"/>
        <v>100</v>
      </c>
      <c r="G26" s="9">
        <f t="shared" si="1"/>
        <v>135000</v>
      </c>
      <c r="H26" s="15">
        <f t="shared" si="2"/>
        <v>146500</v>
      </c>
      <c r="I26" s="16">
        <f t="shared" si="3"/>
        <v>146500</v>
      </c>
      <c r="J26" s="9">
        <v>95600</v>
      </c>
      <c r="K26" s="10">
        <v>0</v>
      </c>
      <c r="L26" s="11">
        <f t="shared" si="4"/>
        <v>100</v>
      </c>
    </row>
    <row r="27" spans="1:12" ht="12.75">
      <c r="A27" s="34" t="s">
        <v>21</v>
      </c>
      <c r="B27" s="35"/>
      <c r="C27" s="17">
        <f>SUM(C13:C26)</f>
        <v>7017623</v>
      </c>
      <c r="D27" s="17">
        <f>SUM(D13:D26)</f>
        <v>6894606</v>
      </c>
      <c r="E27" s="26">
        <f>SUM(E13:E26)</f>
        <v>6884035.61</v>
      </c>
      <c r="F27" s="13">
        <f>E27*100/D27</f>
        <v>99.84668609054673</v>
      </c>
      <c r="G27" s="17">
        <f>SUM(G13:G26)</f>
        <v>7017623</v>
      </c>
      <c r="H27" s="17">
        <f>SUM(H13:H26)</f>
        <v>6894606</v>
      </c>
      <c r="I27" s="18">
        <f>SUM(I13:I26)</f>
        <v>6884035.61</v>
      </c>
      <c r="J27" s="18">
        <f>SUM(J13:J26)</f>
        <v>3398882.55</v>
      </c>
      <c r="K27" s="18">
        <f>SUM(K13:K26)</f>
        <v>132093.13</v>
      </c>
      <c r="L27" s="14">
        <f t="shared" si="4"/>
        <v>99.84668609054673</v>
      </c>
    </row>
  </sheetData>
  <sheetProtection/>
  <mergeCells count="18">
    <mergeCell ref="L7:L11"/>
    <mergeCell ref="B7:B11"/>
    <mergeCell ref="A7:A11"/>
    <mergeCell ref="F7:F11"/>
    <mergeCell ref="C7:E9"/>
    <mergeCell ref="C10:C11"/>
    <mergeCell ref="G7:I9"/>
    <mergeCell ref="G10:G11"/>
    <mergeCell ref="A27:B27"/>
    <mergeCell ref="J7:K7"/>
    <mergeCell ref="J8:J11"/>
    <mergeCell ref="K8:K11"/>
    <mergeCell ref="D10:D11"/>
    <mergeCell ref="H10:H11"/>
    <mergeCell ref="A5:L5"/>
    <mergeCell ref="I1:L1"/>
    <mergeCell ref="I2:L2"/>
    <mergeCell ref="I3:L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a.baganc</cp:lastModifiedBy>
  <cp:lastPrinted>2012-02-27T14:13:24Z</cp:lastPrinted>
  <dcterms:created xsi:type="dcterms:W3CDTF">1997-02-26T13:46:56Z</dcterms:created>
  <dcterms:modified xsi:type="dcterms:W3CDTF">2012-03-29T12:35:54Z</dcterms:modified>
  <cp:category/>
  <cp:version/>
  <cp:contentType/>
  <cp:contentStatus/>
</cp:coreProperties>
</file>