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1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<sst xmlns="http://schemas.openxmlformats.org/spreadsheetml/2006/main" count="48" uniqueCount="44">
  <si>
    <t>Wyszczególnienie</t>
  </si>
  <si>
    <t>4.</t>
  </si>
  <si>
    <t>§</t>
  </si>
  <si>
    <t>1.</t>
  </si>
  <si>
    <t>2.</t>
  </si>
  <si>
    <t>3.</t>
  </si>
  <si>
    <t>7.</t>
  </si>
  <si>
    <t>8.</t>
  </si>
  <si>
    <t>9.</t>
  </si>
  <si>
    <t>10.</t>
  </si>
  <si>
    <t>Poz.</t>
  </si>
  <si>
    <t xml:space="preserve">Zadania bieżące </t>
  </si>
  <si>
    <t>Program Rozwoju Obszarów Wiejskich na lata 2007-2013.</t>
  </si>
  <si>
    <t xml:space="preserve">Program Operacyjny Kapitał Ludzki EFS </t>
  </si>
  <si>
    <t xml:space="preserve">Indywidualizacja nauczania szansą  na lepszy rozwój </t>
  </si>
  <si>
    <t>Comenius</t>
  </si>
  <si>
    <t xml:space="preserve">Zadania majątkowe </t>
  </si>
  <si>
    <t xml:space="preserve">Regionalnego Programu Operacyjnego dla Województwa Dolnośląskiego na lata 2007-2013 </t>
  </si>
  <si>
    <t>Odnowa zdegradowanych obszarów miejskich na terenie Dolnego Śląska</t>
  </si>
  <si>
    <t>Renowacja Zamku Piastowskiego w Wołowie”.</t>
  </si>
  <si>
    <t xml:space="preserve">Regionalnego Programu Operacyjnego </t>
  </si>
  <si>
    <t>Utworzenie Centrum Edukacji Ekologicznej "STACJA WOŁÓW - NATURA 2000" w Wołowie</t>
  </si>
  <si>
    <t>Nadążyć za światem</t>
  </si>
  <si>
    <t xml:space="preserve">5. </t>
  </si>
  <si>
    <t>Kompleksowy system doskonalania nauczycieli drogą do sukcesu szkół powiatu wołowskiego"</t>
  </si>
  <si>
    <t xml:space="preserve">6. </t>
  </si>
  <si>
    <t>„Dzisiaj nauka jutro sukces!”</t>
  </si>
  <si>
    <t xml:space="preserve"> </t>
  </si>
  <si>
    <t>"Integracja i rozwój - wzmocnienie potencjału człowieka"</t>
  </si>
  <si>
    <r>
      <t xml:space="preserve">Poprawianie i rozwijanie infrastruktury związanej z rozwojem i dostosowaniem rolnictwa i leśnictwa przez scalanie gruntów. </t>
    </r>
    <r>
      <rPr>
        <b/>
        <sz val="8"/>
        <rFont val="Arial"/>
        <family val="2"/>
      </rPr>
      <t>Scalanie  gruntów we wsi Krzydlina Mała. Scalanie  gruntów we wsi  Krzydlina Wielka.</t>
    </r>
  </si>
  <si>
    <t xml:space="preserve">Przeciwdziałanie wykluczeniu cyfrowemu w Powiecie Wołowskim  </t>
  </si>
  <si>
    <t>Program Operacyjny Innowacyjna Gospodarka</t>
  </si>
  <si>
    <t>do sprawozdania w wykonania budżetu</t>
  </si>
  <si>
    <t>Plan wg uchwały</t>
  </si>
  <si>
    <t xml:space="preserve">Zmiana planu </t>
  </si>
  <si>
    <t>Wykonanie wydatków</t>
  </si>
  <si>
    <t>Tabela nr 3</t>
  </si>
  <si>
    <t>Razem wydatki bieżące</t>
  </si>
  <si>
    <t xml:space="preserve">Razem wydatki majątkowe </t>
  </si>
  <si>
    <t xml:space="preserve">OGÓŁEM WYDATKI </t>
  </si>
  <si>
    <t xml:space="preserve">  Partnerskie Projekty Szkół. Projekt realizowany jest  przez Zespół Szkół Zawodowych w Brzegu Dolnym</t>
  </si>
  <si>
    <t xml:space="preserve">Powiatu Wołowskiego za 2013 r. </t>
  </si>
  <si>
    <t>Zmiany w planie wydatków na realizacje programów finansowanych z udziałem środków o których mowa w art. 5 ust.1 pkt 2 i 3 uofp dokonane w trakcie roku 2013</t>
  </si>
  <si>
    <t xml:space="preserve">Plan po zmianach na 31.12.2013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</si>
</sst>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_-* #,##0.00\ _z_ł_-;\-* #,##0.00\ _z_ł_-;_-* &quot;-&quot;\ _z_ł_-;_-@_-"/>
    <numFmt numFmtId="170" formatCode="#,##0.0"/>
    <numFmt numFmtId="171" formatCode="0.0"/>
  </numFmts>
  <fonts count="33">
    <font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7.5"/>
      <name val="Arial"/>
      <family val="2"/>
    </font>
    <font>
      <b/>
      <sz val="11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10" fillId="24" borderId="0" xfId="0" applyNumberFormat="1" applyFont="1" applyFill="1" applyBorder="1" applyAlignment="1" applyProtection="1">
      <alignment horizontal="left"/>
      <protection locked="0"/>
    </xf>
    <xf numFmtId="0" fontId="10" fillId="24" borderId="0" xfId="0" applyNumberFormat="1" applyFont="1" applyFill="1" applyBorder="1" applyAlignment="1" applyProtection="1">
      <alignment horizontal="center"/>
      <protection locked="0"/>
    </xf>
    <xf numFmtId="4" fontId="10" fillId="24" borderId="0" xfId="0" applyNumberFormat="1" applyFont="1" applyFill="1" applyBorder="1" applyAlignment="1" applyProtection="1">
      <alignment horizontal="left" vertical="center"/>
      <protection locked="0"/>
    </xf>
    <xf numFmtId="0" fontId="11" fillId="24" borderId="0" xfId="0" applyNumberFormat="1" applyFont="1" applyFill="1" applyBorder="1" applyAlignment="1" applyProtection="1">
      <alignment horizontal="left"/>
      <protection locked="0"/>
    </xf>
    <xf numFmtId="0" fontId="12" fillId="24" borderId="0" xfId="0" applyNumberFormat="1" applyFont="1" applyFill="1" applyBorder="1" applyAlignment="1" applyProtection="1">
      <alignment horizontal="left"/>
      <protection locked="0"/>
    </xf>
    <xf numFmtId="0" fontId="14" fillId="24" borderId="10" xfId="0" applyNumberFormat="1" applyFont="1" applyFill="1" applyBorder="1" applyAlignment="1" applyProtection="1">
      <alignment horizontal="center" vertical="center"/>
      <protection locked="0"/>
    </xf>
    <xf numFmtId="49" fontId="1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10" xfId="0" applyNumberFormat="1" applyFont="1" applyFill="1" applyBorder="1" applyAlignment="1" applyProtection="1">
      <alignment horizontal="center"/>
      <protection locked="0"/>
    </xf>
    <xf numFmtId="4" fontId="14" fillId="0" borderId="10" xfId="0" applyNumberFormat="1" applyFont="1" applyFill="1" applyBorder="1" applyAlignment="1" applyProtection="1">
      <alignment horizontal="right" vertical="center"/>
      <protection locked="0"/>
    </xf>
    <xf numFmtId="4" fontId="14" fillId="24" borderId="11" xfId="0" applyNumberFormat="1" applyFont="1" applyFill="1" applyBorder="1" applyAlignment="1" applyProtection="1">
      <alignment horizontal="right" vertical="center"/>
      <protection locked="0"/>
    </xf>
    <xf numFmtId="0" fontId="14" fillId="25" borderId="12" xfId="0" applyNumberFormat="1" applyFont="1" applyFill="1" applyBorder="1" applyAlignment="1" applyProtection="1">
      <alignment horizontal="center"/>
      <protection locked="0"/>
    </xf>
    <xf numFmtId="4" fontId="14" fillId="26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3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4" fillId="24" borderId="0" xfId="0" applyNumberFormat="1" applyFont="1" applyFill="1" applyBorder="1" applyAlignment="1" applyProtection="1">
      <alignment horizontal="center"/>
      <protection locked="0"/>
    </xf>
    <xf numFmtId="0" fontId="14" fillId="24" borderId="10" xfId="0" applyNumberFormat="1" applyFont="1" applyFill="1" applyBorder="1" applyAlignment="1" applyProtection="1">
      <alignment horizontal="left" vertical="center" wrapText="1"/>
      <protection locked="0"/>
    </xf>
    <xf numFmtId="4" fontId="14" fillId="24" borderId="10" xfId="0" applyNumberFormat="1" applyFont="1" applyFill="1" applyBorder="1" applyAlignment="1" applyProtection="1">
      <alignment horizontal="right" vertical="center"/>
      <protection locked="0"/>
    </xf>
    <xf numFmtId="0" fontId="14" fillId="24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wrapText="1"/>
    </xf>
    <xf numFmtId="0" fontId="14" fillId="24" borderId="14" xfId="0" applyNumberFormat="1" applyFont="1" applyFill="1" applyBorder="1" applyAlignment="1" applyProtection="1">
      <alignment horizontal="center"/>
      <protection locked="0"/>
    </xf>
    <xf numFmtId="4" fontId="14" fillId="0" borderId="10" xfId="0" applyNumberFormat="1" applyFont="1" applyFill="1" applyBorder="1" applyAlignment="1" applyProtection="1">
      <alignment vertical="center"/>
      <protection locked="0"/>
    </xf>
    <xf numFmtId="4" fontId="14" fillId="4" borderId="10" xfId="0" applyNumberFormat="1" applyFont="1" applyFill="1" applyBorder="1" applyAlignment="1" applyProtection="1">
      <alignment horizontal="right" vertical="center"/>
      <protection locked="0"/>
    </xf>
    <xf numFmtId="4" fontId="14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0" fontId="14" fillId="24" borderId="12" xfId="0" applyNumberFormat="1" applyFont="1" applyFill="1" applyBorder="1" applyAlignment="1" applyProtection="1">
      <alignment horizontal="center"/>
      <protection locked="0"/>
    </xf>
    <xf numFmtId="4" fontId="14" fillId="0" borderId="12" xfId="0" applyNumberFormat="1" applyFont="1" applyFill="1" applyBorder="1" applyAlignment="1" applyProtection="1">
      <alignment horizontal="right" vertical="center"/>
      <protection locked="0"/>
    </xf>
    <xf numFmtId="4" fontId="14" fillId="24" borderId="15" xfId="0" applyNumberFormat="1" applyFont="1" applyFill="1" applyBorder="1" applyAlignment="1" applyProtection="1">
      <alignment horizontal="right" vertical="center"/>
      <protection locked="0"/>
    </xf>
    <xf numFmtId="0" fontId="11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24" borderId="12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10" fillId="24" borderId="0" xfId="0" applyNumberFormat="1" applyFont="1" applyFill="1" applyBorder="1" applyAlignment="1" applyProtection="1">
      <alignment horizontal="left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0" xfId="0" applyNumberFormat="1" applyFont="1" applyFill="1" applyBorder="1" applyAlignment="1" applyProtection="1">
      <alignment/>
      <protection locked="0"/>
    </xf>
    <xf numFmtId="0" fontId="14" fillId="24" borderId="10" xfId="0" applyNumberFormat="1" applyFont="1" applyFill="1" applyBorder="1" applyAlignment="1" applyProtection="1">
      <alignment vertical="center"/>
      <protection locked="0"/>
    </xf>
    <xf numFmtId="0" fontId="11" fillId="24" borderId="10" xfId="0" applyNumberFormat="1" applyFont="1" applyFill="1" applyBorder="1" applyAlignment="1" applyProtection="1">
      <alignment vertical="center" wrapText="1"/>
      <protection locked="0"/>
    </xf>
    <xf numFmtId="4" fontId="32" fillId="26" borderId="12" xfId="0" applyNumberFormat="1" applyFont="1" applyFill="1" applyBorder="1" applyAlignment="1" applyProtection="1">
      <alignment horizontal="right" vertical="center"/>
      <protection locked="0"/>
    </xf>
    <xf numFmtId="4" fontId="32" fillId="0" borderId="10" xfId="0" applyNumberFormat="1" applyFont="1" applyFill="1" applyBorder="1" applyAlignment="1" applyProtection="1">
      <alignment horizontal="right" vertical="center"/>
      <protection locked="0"/>
    </xf>
    <xf numFmtId="4" fontId="32" fillId="4" borderId="10" xfId="0" applyNumberFormat="1" applyFont="1" applyFill="1" applyBorder="1" applyAlignment="1" applyProtection="1">
      <alignment horizontal="right" vertical="center"/>
      <protection locked="0"/>
    </xf>
    <xf numFmtId="4" fontId="32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14" fillId="24" borderId="17" xfId="0" applyNumberFormat="1" applyFont="1" applyFill="1" applyBorder="1" applyAlignment="1" applyProtection="1">
      <alignment horizontal="center"/>
      <protection locked="0"/>
    </xf>
    <xf numFmtId="0" fontId="14" fillId="27" borderId="10" xfId="0" applyNumberFormat="1" applyFont="1" applyFill="1" applyBorder="1" applyAlignment="1" applyProtection="1">
      <alignment horizontal="center"/>
      <protection locked="0"/>
    </xf>
    <xf numFmtId="49" fontId="14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" xfId="0" applyNumberFormat="1" applyFont="1" applyFill="1" applyBorder="1" applyAlignment="1" applyProtection="1">
      <alignment horizontal="right" vertical="center"/>
      <protection locked="0"/>
    </xf>
    <xf numFmtId="4" fontId="14" fillId="24" borderId="10" xfId="0" applyNumberFormat="1" applyFont="1" applyFill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0" fontId="14" fillId="25" borderId="19" xfId="0" applyNumberFormat="1" applyFont="1" applyFill="1" applyBorder="1" applyAlignment="1" applyProtection="1">
      <alignment horizontal="center" vertical="center"/>
      <protection locked="0"/>
    </xf>
    <xf numFmtId="0" fontId="14" fillId="25" borderId="14" xfId="0" applyNumberFormat="1" applyFont="1" applyFill="1" applyBorder="1" applyAlignment="1" applyProtection="1">
      <alignment horizontal="center" vertical="center"/>
      <protection locked="0"/>
    </xf>
    <xf numFmtId="0" fontId="14" fillId="25" borderId="0" xfId="0" applyNumberFormat="1" applyFont="1" applyFill="1" applyBorder="1" applyAlignment="1" applyProtection="1">
      <alignment horizontal="center" vertical="center"/>
      <protection locked="0"/>
    </xf>
    <xf numFmtId="0" fontId="14" fillId="25" borderId="17" xfId="0" applyNumberFormat="1" applyFont="1" applyFill="1" applyBorder="1" applyAlignment="1" applyProtection="1">
      <alignment horizontal="center" vertical="center"/>
      <protection locked="0"/>
    </xf>
    <xf numFmtId="0" fontId="4" fillId="24" borderId="20" xfId="0" applyNumberFormat="1" applyFont="1" applyFill="1" applyBorder="1" applyAlignment="1" applyProtection="1">
      <alignment horizontal="center" vertical="center"/>
      <protection locked="0"/>
    </xf>
    <xf numFmtId="0" fontId="4" fillId="24" borderId="18" xfId="0" applyNumberFormat="1" applyFont="1" applyFill="1" applyBorder="1" applyAlignment="1" applyProtection="1">
      <alignment horizontal="center" vertical="center"/>
      <protection locked="0"/>
    </xf>
    <xf numFmtId="0" fontId="4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24" borderId="1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" xfId="0" applyNumberFormat="1" applyFont="1" applyFill="1" applyBorder="1" applyAlignment="1" applyProtection="1">
      <alignment horizontal="right" vertical="center"/>
      <protection locked="0"/>
    </xf>
    <xf numFmtId="4" fontId="14" fillId="24" borderId="11" xfId="0" applyNumberFormat="1" applyFont="1" applyFill="1" applyBorder="1" applyAlignment="1" applyProtection="1">
      <alignment horizontal="right" vertical="center"/>
      <protection locked="0"/>
    </xf>
    <xf numFmtId="4" fontId="32" fillId="0" borderId="12" xfId="0" applyNumberFormat="1" applyFont="1" applyFill="1" applyBorder="1" applyAlignment="1" applyProtection="1">
      <alignment horizontal="right" vertical="center"/>
      <protection locked="0"/>
    </xf>
    <xf numFmtId="4" fontId="32" fillId="0" borderId="13" xfId="0" applyNumberFormat="1" applyFont="1" applyFill="1" applyBorder="1" applyAlignment="1" applyProtection="1">
      <alignment horizontal="right" vertical="center"/>
      <protection locked="0"/>
    </xf>
    <xf numFmtId="0" fontId="14" fillId="27" borderId="10" xfId="0" applyNumberFormat="1" applyFont="1" applyFill="1" applyBorder="1" applyAlignment="1" applyProtection="1">
      <alignment horizontal="center" vertical="center"/>
      <protection locked="0"/>
    </xf>
    <xf numFmtId="49" fontId="1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4" fillId="25" borderId="12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4" fillId="24" borderId="12" xfId="0" applyNumberFormat="1" applyFont="1" applyFill="1" applyBorder="1" applyAlignment="1" applyProtection="1">
      <alignment horizontal="center" vertical="center"/>
      <protection locked="0"/>
    </xf>
    <xf numFmtId="0" fontId="14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14" fillId="24" borderId="18" xfId="0" applyNumberFormat="1" applyFont="1" applyFill="1" applyBorder="1" applyAlignment="1" applyProtection="1">
      <alignment horizontal="left" vertical="center" wrapText="1"/>
      <protection locked="0"/>
    </xf>
    <xf numFmtId="4" fontId="14" fillId="24" borderId="12" xfId="0" applyNumberFormat="1" applyFont="1" applyFill="1" applyBorder="1" applyAlignment="1" applyProtection="1">
      <alignment horizontal="right" vertical="center"/>
      <protection locked="0"/>
    </xf>
    <xf numFmtId="4" fontId="14" fillId="0" borderId="10" xfId="0" applyNumberFormat="1" applyFont="1" applyFill="1" applyBorder="1" applyAlignment="1" applyProtection="1">
      <alignment vertical="center"/>
      <protection locked="0"/>
    </xf>
    <xf numFmtId="4" fontId="14" fillId="0" borderId="12" xfId="0" applyNumberFormat="1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>
      <alignment horizontal="center" wrapText="1"/>
    </xf>
    <xf numFmtId="0" fontId="14" fillId="28" borderId="0" xfId="0" applyNumberFormat="1" applyFont="1" applyFill="1" applyBorder="1" applyAlignment="1" applyProtection="1">
      <alignment horizontal="left"/>
      <protection locked="0"/>
    </xf>
    <xf numFmtId="0" fontId="11" fillId="28" borderId="0" xfId="0" applyNumberFormat="1" applyFont="1" applyFill="1" applyBorder="1" applyAlignment="1" applyProtection="1">
      <alignment horizontal="left"/>
      <protection locked="0"/>
    </xf>
    <xf numFmtId="0" fontId="8" fillId="24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datki%20%20za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yd%20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datki 1"/>
      <sheetName val="dz.rozdz."/>
      <sheetName val="Arkusz2"/>
      <sheetName val="wyk.wg działów3"/>
      <sheetName val="Arkusz5"/>
    </sheetNames>
    <sheetDataSet>
      <sheetData sheetId="0">
        <row r="11">
          <cell r="H11">
            <v>914376.22</v>
          </cell>
        </row>
        <row r="12">
          <cell r="H12">
            <v>304862.78</v>
          </cell>
        </row>
        <row r="160">
          <cell r="H160">
            <v>1602880.74</v>
          </cell>
        </row>
        <row r="161">
          <cell r="H161">
            <v>686948.91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d UE"/>
    </sheetNames>
    <sheetDataSet>
      <sheetData sheetId="0">
        <row r="5">
          <cell r="H5">
            <v>29684.97</v>
          </cell>
        </row>
        <row r="40">
          <cell r="H40">
            <v>158602.25999999998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29"/>
  <sheetViews>
    <sheetView tabSelected="1" zoomScalePageLayoutView="0" workbookViewId="0" topLeftCell="B1">
      <selection activeCell="H12" sqref="H12"/>
    </sheetView>
  </sheetViews>
  <sheetFormatPr defaultColWidth="9.00390625" defaultRowHeight="12.75"/>
  <cols>
    <col min="1" max="1" width="3.00390625" style="0" hidden="1" customWidth="1"/>
    <col min="2" max="2" width="2.75390625" style="0" customWidth="1"/>
    <col min="3" max="3" width="4.125" style="0" customWidth="1"/>
    <col min="4" max="4" width="16.875" style="0" customWidth="1"/>
    <col min="5" max="5" width="22.875" style="0" customWidth="1"/>
    <col min="6" max="6" width="7.625" style="0" hidden="1" customWidth="1"/>
    <col min="7" max="10" width="12.125" style="0" customWidth="1"/>
    <col min="11" max="29" width="0" style="0" hidden="1" customWidth="1"/>
  </cols>
  <sheetData>
    <row r="1" spans="3:12" s="2" customFormat="1" ht="15" customHeight="1">
      <c r="C1" s="3"/>
      <c r="D1" s="3"/>
      <c r="G1" s="1"/>
      <c r="H1" s="76" t="s">
        <v>36</v>
      </c>
      <c r="I1" s="76"/>
      <c r="J1" s="76"/>
      <c r="K1" s="76"/>
      <c r="L1" s="76"/>
    </row>
    <row r="2" spans="3:12" s="2" customFormat="1" ht="12" customHeight="1">
      <c r="C2" s="3"/>
      <c r="D2" s="3"/>
      <c r="G2" s="4"/>
      <c r="H2" s="77" t="s">
        <v>32</v>
      </c>
      <c r="I2" s="77"/>
      <c r="J2" s="77"/>
      <c r="K2" s="77"/>
      <c r="L2" s="77"/>
    </row>
    <row r="3" spans="3:12" s="2" customFormat="1" ht="11.25" customHeight="1">
      <c r="C3" s="36"/>
      <c r="D3" s="36"/>
      <c r="E3" s="36"/>
      <c r="F3" s="36"/>
      <c r="G3" s="36"/>
      <c r="H3" s="77" t="s">
        <v>41</v>
      </c>
      <c r="I3" s="77"/>
      <c r="J3" s="77"/>
      <c r="K3" s="77"/>
      <c r="L3" s="77"/>
    </row>
    <row r="4" spans="3:10" s="2" customFormat="1" ht="9.75" customHeight="1">
      <c r="C4" s="3"/>
      <c r="D4" s="3"/>
      <c r="G4" s="4"/>
      <c r="H4" s="4"/>
      <c r="I4" s="5"/>
      <c r="J4" s="5"/>
    </row>
    <row r="5" spans="3:10" s="2" customFormat="1" ht="15" hidden="1">
      <c r="C5" s="78"/>
      <c r="D5" s="78"/>
      <c r="E5" s="78"/>
      <c r="F5" s="78"/>
      <c r="G5" s="78"/>
      <c r="H5" s="78"/>
      <c r="I5" s="78"/>
      <c r="J5" s="78"/>
    </row>
    <row r="6" spans="3:12" s="2" customFormat="1" ht="29.25" customHeight="1">
      <c r="C6" s="3"/>
      <c r="D6" s="75" t="s">
        <v>42</v>
      </c>
      <c r="E6" s="75"/>
      <c r="F6" s="75"/>
      <c r="G6" s="75"/>
      <c r="H6" s="75"/>
      <c r="I6" s="75"/>
      <c r="J6" s="75"/>
      <c r="K6" s="75"/>
      <c r="L6" s="75"/>
    </row>
    <row r="7" spans="3:10" s="2" customFormat="1" ht="11.25" customHeight="1">
      <c r="C7" s="3"/>
      <c r="D7" s="3"/>
      <c r="E7" s="6"/>
      <c r="F7" s="6"/>
      <c r="G7" s="6"/>
      <c r="H7" s="6"/>
      <c r="I7" s="6"/>
      <c r="J7" s="6"/>
    </row>
    <row r="8" spans="3:10" s="2" customFormat="1" ht="49.5" customHeight="1">
      <c r="C8" s="37" t="s">
        <v>10</v>
      </c>
      <c r="D8" s="64" t="s">
        <v>0</v>
      </c>
      <c r="E8" s="64"/>
      <c r="F8" s="8" t="s">
        <v>2</v>
      </c>
      <c r="G8" s="33" t="s">
        <v>33</v>
      </c>
      <c r="H8" s="33" t="s">
        <v>34</v>
      </c>
      <c r="I8" s="34" t="s">
        <v>43</v>
      </c>
      <c r="J8" s="35" t="s">
        <v>35</v>
      </c>
    </row>
    <row r="9" spans="3:10" s="2" customFormat="1" ht="18" customHeight="1">
      <c r="C9" s="51" t="s">
        <v>11</v>
      </c>
      <c r="D9" s="52"/>
      <c r="E9" s="53"/>
      <c r="F9" s="53"/>
      <c r="G9" s="53"/>
      <c r="H9" s="53"/>
      <c r="I9" s="54"/>
      <c r="J9" s="54"/>
    </row>
    <row r="10" spans="3:10" s="2" customFormat="1" ht="23.25" customHeight="1">
      <c r="C10" s="55" t="s">
        <v>3</v>
      </c>
      <c r="D10" s="57" t="s">
        <v>12</v>
      </c>
      <c r="E10" s="65" t="s">
        <v>29</v>
      </c>
      <c r="F10" s="9"/>
      <c r="G10" s="59">
        <v>2637473</v>
      </c>
      <c r="H10" s="61">
        <f>I10-G10</f>
        <v>-489051</v>
      </c>
      <c r="I10" s="60">
        <v>2148422</v>
      </c>
      <c r="J10" s="59">
        <f>'[1]wydatki 1'!$H$11+'[1]wydatki 1'!$H$12</f>
        <v>1219239</v>
      </c>
    </row>
    <row r="11" spans="3:10" s="2" customFormat="1" ht="71.25" customHeight="1">
      <c r="C11" s="56"/>
      <c r="D11" s="58"/>
      <c r="E11" s="66"/>
      <c r="F11" s="9"/>
      <c r="G11" s="59"/>
      <c r="H11" s="62"/>
      <c r="I11" s="60"/>
      <c r="J11" s="59"/>
    </row>
    <row r="12" spans="3:13" s="2" customFormat="1" ht="44.25" customHeight="1">
      <c r="C12" s="7" t="s">
        <v>4</v>
      </c>
      <c r="D12" s="17" t="s">
        <v>13</v>
      </c>
      <c r="E12" s="43" t="s">
        <v>14</v>
      </c>
      <c r="F12" s="16"/>
      <c r="G12" s="10">
        <v>11200</v>
      </c>
      <c r="H12" s="31">
        <f>I12-G12</f>
        <v>1688.5200000000004</v>
      </c>
      <c r="I12" s="18">
        <v>12888.52</v>
      </c>
      <c r="J12" s="10">
        <f>I12</f>
        <v>12888.52</v>
      </c>
      <c r="K12" s="32"/>
      <c r="L12" s="32"/>
      <c r="M12" s="32"/>
    </row>
    <row r="13" spans="3:10" s="2" customFormat="1" ht="44.25" customHeight="1">
      <c r="C13" s="7" t="s">
        <v>5</v>
      </c>
      <c r="D13" s="17" t="s">
        <v>13</v>
      </c>
      <c r="E13" s="43" t="s">
        <v>22</v>
      </c>
      <c r="F13" s="16"/>
      <c r="G13" s="10">
        <v>100683.5</v>
      </c>
      <c r="H13" s="31">
        <f aca="true" t="shared" si="0" ref="H13:H18">I13-G13</f>
        <v>0</v>
      </c>
      <c r="I13" s="18">
        <f>G13</f>
        <v>100683.5</v>
      </c>
      <c r="J13" s="10">
        <v>92270.84</v>
      </c>
    </row>
    <row r="14" spans="3:10" s="2" customFormat="1" ht="58.5" customHeight="1">
      <c r="C14" s="7" t="s">
        <v>1</v>
      </c>
      <c r="D14" s="37" t="s">
        <v>15</v>
      </c>
      <c r="E14" s="38" t="s">
        <v>40</v>
      </c>
      <c r="F14" s="9"/>
      <c r="G14" s="10">
        <v>16000</v>
      </c>
      <c r="H14" s="31">
        <f t="shared" si="0"/>
        <v>13684.970000000001</v>
      </c>
      <c r="I14" s="11">
        <v>29684.97</v>
      </c>
      <c r="J14" s="10">
        <f>'[2]wyd UE'!$H$5</f>
        <v>29684.97</v>
      </c>
    </row>
    <row r="15" spans="3:10" s="2" customFormat="1" ht="47.25" customHeight="1">
      <c r="C15" s="19" t="s">
        <v>23</v>
      </c>
      <c r="D15" s="17" t="s">
        <v>13</v>
      </c>
      <c r="E15" s="29" t="s">
        <v>24</v>
      </c>
      <c r="F15" s="26"/>
      <c r="G15" s="27">
        <f>I15</f>
        <v>945289.36</v>
      </c>
      <c r="H15" s="31">
        <f t="shared" si="0"/>
        <v>0</v>
      </c>
      <c r="I15" s="28">
        <v>945289.36</v>
      </c>
      <c r="J15" s="27">
        <v>909584.53</v>
      </c>
    </row>
    <row r="16" spans="3:10" s="2" customFormat="1" ht="39" customHeight="1">
      <c r="C16" s="19" t="s">
        <v>25</v>
      </c>
      <c r="D16" s="30" t="s">
        <v>13</v>
      </c>
      <c r="E16" s="29" t="s">
        <v>26</v>
      </c>
      <c r="F16" s="26"/>
      <c r="G16" s="27">
        <v>0</v>
      </c>
      <c r="H16" s="31">
        <f t="shared" si="0"/>
        <v>228602.95</v>
      </c>
      <c r="I16" s="28">
        <v>228602.95</v>
      </c>
      <c r="J16" s="27">
        <v>200990.05</v>
      </c>
    </row>
    <row r="17" spans="3:10" s="2" customFormat="1" ht="39" customHeight="1">
      <c r="C17" s="19" t="s">
        <v>6</v>
      </c>
      <c r="D17" s="30" t="s">
        <v>13</v>
      </c>
      <c r="E17" s="29" t="s">
        <v>28</v>
      </c>
      <c r="F17" s="26"/>
      <c r="G17" s="27">
        <v>0</v>
      </c>
      <c r="H17" s="31">
        <f t="shared" si="0"/>
        <v>162689.76</v>
      </c>
      <c r="I17" s="28">
        <v>162689.76</v>
      </c>
      <c r="J17" s="27">
        <f>'[2]wyd UE'!$H$40</f>
        <v>158602.25999999998</v>
      </c>
    </row>
    <row r="18" spans="3:10" s="2" customFormat="1" ht="39" customHeight="1">
      <c r="C18" s="19" t="s">
        <v>7</v>
      </c>
      <c r="D18" s="30" t="s">
        <v>31</v>
      </c>
      <c r="E18" s="29" t="s">
        <v>30</v>
      </c>
      <c r="F18" s="26"/>
      <c r="G18" s="27">
        <v>0</v>
      </c>
      <c r="H18" s="31">
        <f t="shared" si="0"/>
        <v>17700</v>
      </c>
      <c r="I18" s="27">
        <v>17700</v>
      </c>
      <c r="J18" s="27">
        <v>0</v>
      </c>
    </row>
    <row r="19" spans="3:10" s="2" customFormat="1" ht="30" customHeight="1">
      <c r="C19" s="67" t="s">
        <v>37</v>
      </c>
      <c r="D19" s="67"/>
      <c r="E19" s="67"/>
      <c r="F19" s="12"/>
      <c r="G19" s="13">
        <f>G14+G12+G10+G13+G15+G16+G17+G18</f>
        <v>3710645.86</v>
      </c>
      <c r="H19" s="39">
        <f>I19-G19</f>
        <v>-64684.79999999935</v>
      </c>
      <c r="I19" s="13">
        <f>I14+I12+I10+I13+I15+I16+I17+I18</f>
        <v>3645961.0600000005</v>
      </c>
      <c r="J19" s="13">
        <f>J14+J12+J10+J13+J15+J16+J17+J18</f>
        <v>2623260.17</v>
      </c>
    </row>
    <row r="20" spans="3:10" s="2" customFormat="1" ht="19.5" customHeight="1">
      <c r="C20" s="63" t="s">
        <v>16</v>
      </c>
      <c r="D20" s="63"/>
      <c r="E20" s="63"/>
      <c r="F20" s="63"/>
      <c r="G20" s="63"/>
      <c r="H20" s="63"/>
      <c r="I20" s="63"/>
      <c r="J20" s="63"/>
    </row>
    <row r="21" spans="3:10" s="2" customFormat="1" ht="33" customHeight="1">
      <c r="C21" s="68" t="s">
        <v>8</v>
      </c>
      <c r="D21" s="70" t="s">
        <v>17</v>
      </c>
      <c r="E21" s="14" t="s">
        <v>18</v>
      </c>
      <c r="F21" s="21"/>
      <c r="G21" s="59">
        <v>3093058</v>
      </c>
      <c r="H21" s="49">
        <v>0</v>
      </c>
      <c r="I21" s="48">
        <v>3093058</v>
      </c>
      <c r="J21" s="73">
        <f>'[1]wydatki 1'!$H$160+'[1]wydatki 1'!$H$161</f>
        <v>2289829.65</v>
      </c>
    </row>
    <row r="22" spans="3:10" s="2" customFormat="1" ht="32.25" customHeight="1">
      <c r="C22" s="69"/>
      <c r="D22" s="71"/>
      <c r="E22" s="20" t="s">
        <v>19</v>
      </c>
      <c r="F22" s="44"/>
      <c r="G22" s="47"/>
      <c r="H22" s="50"/>
      <c r="I22" s="72"/>
      <c r="J22" s="74"/>
    </row>
    <row r="23" spans="3:10" s="2" customFormat="1" ht="42.75" customHeight="1">
      <c r="C23" s="7" t="s">
        <v>9</v>
      </c>
      <c r="D23" s="17" t="s">
        <v>20</v>
      </c>
      <c r="E23" s="15" t="s">
        <v>21</v>
      </c>
      <c r="F23" s="9"/>
      <c r="G23" s="10">
        <v>38963.62</v>
      </c>
      <c r="H23" s="40">
        <f>I23-G23</f>
        <v>-38963.62</v>
      </c>
      <c r="I23" s="18">
        <v>0</v>
      </c>
      <c r="J23" s="22">
        <v>0</v>
      </c>
    </row>
    <row r="24" spans="3:10" s="2" customFormat="1" ht="23.25" customHeight="1">
      <c r="C24" s="63" t="s">
        <v>38</v>
      </c>
      <c r="D24" s="63"/>
      <c r="E24" s="63"/>
      <c r="F24" s="45"/>
      <c r="G24" s="23">
        <f>G21+G23</f>
        <v>3132021.62</v>
      </c>
      <c r="H24" s="41">
        <f>H21+H23</f>
        <v>-38963.62</v>
      </c>
      <c r="I24" s="23">
        <f>I21+I23</f>
        <v>3093058</v>
      </c>
      <c r="J24" s="23">
        <f>J21+J23</f>
        <v>2289829.65</v>
      </c>
    </row>
    <row r="25" spans="3:10" s="6" customFormat="1" ht="26.25" customHeight="1">
      <c r="C25" s="64" t="s">
        <v>39</v>
      </c>
      <c r="D25" s="64"/>
      <c r="E25" s="64"/>
      <c r="F25" s="46"/>
      <c r="G25" s="24">
        <f>G24+G19</f>
        <v>6842667.48</v>
      </c>
      <c r="H25" s="42">
        <f>H24+H19</f>
        <v>-103648.41999999934</v>
      </c>
      <c r="I25" s="24">
        <f>I24+I19</f>
        <v>6739019.0600000005</v>
      </c>
      <c r="J25" s="24">
        <f>J24+J19</f>
        <v>4913089.82</v>
      </c>
    </row>
    <row r="29" spans="7:10" ht="12.75">
      <c r="G29" s="25"/>
      <c r="H29" s="25"/>
      <c r="J29" t="s">
        <v>27</v>
      </c>
    </row>
  </sheetData>
  <sheetProtection/>
  <mergeCells count="24">
    <mergeCell ref="D8:E8"/>
    <mergeCell ref="D6:L6"/>
    <mergeCell ref="H1:L1"/>
    <mergeCell ref="H2:L2"/>
    <mergeCell ref="H3:L3"/>
    <mergeCell ref="C5:J5"/>
    <mergeCell ref="C24:E24"/>
    <mergeCell ref="C25:E25"/>
    <mergeCell ref="E10:E11"/>
    <mergeCell ref="C19:E19"/>
    <mergeCell ref="C20:J20"/>
    <mergeCell ref="C21:C22"/>
    <mergeCell ref="D21:D22"/>
    <mergeCell ref="G21:G22"/>
    <mergeCell ref="I21:I22"/>
    <mergeCell ref="J21:J22"/>
    <mergeCell ref="H21:H22"/>
    <mergeCell ref="C9:J9"/>
    <mergeCell ref="C10:C11"/>
    <mergeCell ref="D10:D11"/>
    <mergeCell ref="G10:G11"/>
    <mergeCell ref="I10:I11"/>
    <mergeCell ref="J10:J11"/>
    <mergeCell ref="H10:H11"/>
  </mergeCells>
  <printOptions/>
  <pageMargins left="0.5905511811023623" right="0.5905511811023623" top="0.1968503937007874" bottom="0.7480314960629921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b.sadowska</cp:lastModifiedBy>
  <cp:lastPrinted>2014-03-24T10:15:15Z</cp:lastPrinted>
  <dcterms:created xsi:type="dcterms:W3CDTF">1998-12-09T13:02:10Z</dcterms:created>
  <dcterms:modified xsi:type="dcterms:W3CDTF">2014-03-27T15:59:07Z</dcterms:modified>
  <cp:category/>
  <cp:version/>
  <cp:contentType/>
  <cp:contentStatus/>
</cp:coreProperties>
</file>