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0\27.2020 Żywność 2021 - CKZIU\"/>
    </mc:Choice>
  </mc:AlternateContent>
  <bookViews>
    <workbookView xWindow="0" yWindow="0" windowWidth="23040" windowHeight="9195" firstSheet="1" activeTab="7"/>
  </bookViews>
  <sheets>
    <sheet name="pakiet nr 1" sheetId="9" r:id="rId1"/>
    <sheet name="pakiet nr 3" sheetId="2" r:id="rId2"/>
    <sheet name="pakiet nr 4" sheetId="3" r:id="rId3"/>
    <sheet name="pakier nr 5" sheetId="4" r:id="rId4"/>
    <sheet name="pakiet nr 2" sheetId="1" r:id="rId5"/>
    <sheet name="pakiet nr 6" sheetId="5" r:id="rId6"/>
    <sheet name="pakiet nr 7" sheetId="6" r:id="rId7"/>
    <sheet name="pakiet nr 8" sheetId="8" r:id="rId8"/>
    <sheet name="pakiet nr 9" sheetId="7" r:id="rId9"/>
  </sheets>
  <calcPr calcId="152511"/>
</workbook>
</file>

<file path=xl/calcChain.xml><?xml version="1.0" encoding="utf-8"?>
<calcChain xmlns="http://schemas.openxmlformats.org/spreadsheetml/2006/main">
  <c r="L14" i="1" l="1"/>
  <c r="M14" i="1"/>
  <c r="N14" i="1"/>
  <c r="L40" i="5"/>
  <c r="N40" i="5" s="1"/>
  <c r="M40" i="5"/>
  <c r="L65" i="8" l="1"/>
  <c r="M65" i="8"/>
  <c r="N65" i="8"/>
  <c r="L64" i="8"/>
  <c r="M64" i="8" s="1"/>
  <c r="L63" i="8"/>
  <c r="N63" i="8" s="1"/>
  <c r="K63" i="8"/>
  <c r="L19" i="6"/>
  <c r="M19" i="6" s="1"/>
  <c r="L20" i="6"/>
  <c r="M20" i="6" s="1"/>
  <c r="L21" i="6"/>
  <c r="M21" i="6" s="1"/>
  <c r="L18" i="6"/>
  <c r="M18" i="6" s="1"/>
  <c r="L17" i="6"/>
  <c r="N17" i="6" s="1"/>
  <c r="K17" i="6"/>
  <c r="L58" i="4"/>
  <c r="M58" i="4" s="1"/>
  <c r="L57" i="4"/>
  <c r="M57" i="4" s="1"/>
  <c r="L56" i="4"/>
  <c r="N56" i="4" s="1"/>
  <c r="K56" i="4"/>
  <c r="N57" i="3"/>
  <c r="M57" i="3"/>
  <c r="L57" i="3"/>
  <c r="K57" i="3"/>
  <c r="N64" i="8" l="1"/>
  <c r="M63" i="8"/>
  <c r="N19" i="6"/>
  <c r="N20" i="6"/>
  <c r="N21" i="6"/>
  <c r="N18" i="6"/>
  <c r="M17" i="6"/>
  <c r="N58" i="4"/>
  <c r="N57" i="4"/>
  <c r="M56" i="4"/>
  <c r="L9" i="7" l="1"/>
  <c r="N9" i="7" s="1"/>
  <c r="L10" i="7"/>
  <c r="N10" i="7" s="1"/>
  <c r="L11" i="7"/>
  <c r="N11" i="7" s="1"/>
  <c r="L12" i="7"/>
  <c r="N12" i="7" s="1"/>
  <c r="L13" i="7"/>
  <c r="L14" i="7"/>
  <c r="N14" i="7" s="1"/>
  <c r="L15" i="7"/>
  <c r="N15" i="7" s="1"/>
  <c r="L16" i="7"/>
  <c r="N16" i="7" s="1"/>
  <c r="K9" i="7"/>
  <c r="K10" i="7"/>
  <c r="K11" i="7"/>
  <c r="K12" i="7"/>
  <c r="K13" i="7"/>
  <c r="K14" i="7"/>
  <c r="K15" i="7"/>
  <c r="K16" i="7"/>
  <c r="L8" i="7"/>
  <c r="K8" i="7"/>
  <c r="M11" i="8"/>
  <c r="M19" i="8"/>
  <c r="L9" i="8"/>
  <c r="L10" i="8"/>
  <c r="N10" i="8" s="1"/>
  <c r="L11" i="8"/>
  <c r="N11" i="8" s="1"/>
  <c r="L12" i="8"/>
  <c r="M12" i="8" s="1"/>
  <c r="L13" i="8"/>
  <c r="L14" i="8"/>
  <c r="N14" i="8" s="1"/>
  <c r="L15" i="8"/>
  <c r="N15" i="8" s="1"/>
  <c r="L16" i="8"/>
  <c r="M16" i="8" s="1"/>
  <c r="L17" i="8"/>
  <c r="L18" i="8"/>
  <c r="N18" i="8" s="1"/>
  <c r="L19" i="8"/>
  <c r="N19" i="8" s="1"/>
  <c r="L20" i="8"/>
  <c r="M20" i="8" s="1"/>
  <c r="L21" i="8"/>
  <c r="L22" i="8"/>
  <c r="N22" i="8" s="1"/>
  <c r="L23" i="8"/>
  <c r="N23" i="8" s="1"/>
  <c r="L24" i="8"/>
  <c r="M24" i="8" s="1"/>
  <c r="L25" i="8"/>
  <c r="L26" i="8"/>
  <c r="N26" i="8" s="1"/>
  <c r="L27" i="8"/>
  <c r="N27" i="8" s="1"/>
  <c r="L28" i="8"/>
  <c r="M28" i="8" s="1"/>
  <c r="L29" i="8"/>
  <c r="L30" i="8"/>
  <c r="N30" i="8" s="1"/>
  <c r="L31" i="8"/>
  <c r="N31" i="8" s="1"/>
  <c r="L32" i="8"/>
  <c r="M32" i="8" s="1"/>
  <c r="L33" i="8"/>
  <c r="L34" i="8"/>
  <c r="N34" i="8" s="1"/>
  <c r="L35" i="8"/>
  <c r="N35" i="8" s="1"/>
  <c r="L36" i="8"/>
  <c r="M36" i="8" s="1"/>
  <c r="L37" i="8"/>
  <c r="L38" i="8"/>
  <c r="N38" i="8" s="1"/>
  <c r="L39" i="8"/>
  <c r="N39" i="8" s="1"/>
  <c r="L40" i="8"/>
  <c r="M40" i="8" s="1"/>
  <c r="L41" i="8"/>
  <c r="L42" i="8"/>
  <c r="N42" i="8" s="1"/>
  <c r="L43" i="8"/>
  <c r="N43" i="8" s="1"/>
  <c r="L44" i="8"/>
  <c r="M44" i="8" s="1"/>
  <c r="L45" i="8"/>
  <c r="L46" i="8"/>
  <c r="N46" i="8" s="1"/>
  <c r="L47" i="8"/>
  <c r="N47" i="8" s="1"/>
  <c r="L48" i="8"/>
  <c r="M48" i="8" s="1"/>
  <c r="L49" i="8"/>
  <c r="L50" i="8"/>
  <c r="N50" i="8" s="1"/>
  <c r="L51" i="8"/>
  <c r="N51" i="8" s="1"/>
  <c r="L52" i="8"/>
  <c r="M52" i="8" s="1"/>
  <c r="L53" i="8"/>
  <c r="L54" i="8"/>
  <c r="N54" i="8" s="1"/>
  <c r="L55" i="8"/>
  <c r="N55" i="8" s="1"/>
  <c r="L56" i="8"/>
  <c r="M56" i="8" s="1"/>
  <c r="L57" i="8"/>
  <c r="L58" i="8"/>
  <c r="N58" i="8" s="1"/>
  <c r="L59" i="8"/>
  <c r="N59" i="8" s="1"/>
  <c r="L60" i="8"/>
  <c r="M60" i="8" s="1"/>
  <c r="L61" i="8"/>
  <c r="L62" i="8"/>
  <c r="N62" i="8" s="1"/>
  <c r="L66" i="8"/>
  <c r="N66" i="8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6" i="8"/>
  <c r="L8" i="8"/>
  <c r="L15" i="6"/>
  <c r="M15" i="6" s="1"/>
  <c r="L16" i="6"/>
  <c r="N16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K9" i="6"/>
  <c r="K10" i="6"/>
  <c r="K11" i="6"/>
  <c r="K12" i="6"/>
  <c r="K13" i="6"/>
  <c r="K14" i="6"/>
  <c r="K15" i="6"/>
  <c r="K16" i="6"/>
  <c r="L8" i="6"/>
  <c r="K8" i="6"/>
  <c r="L6" i="5"/>
  <c r="K6" i="5"/>
  <c r="L44" i="5"/>
  <c r="K44" i="5"/>
  <c r="M13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M17" i="5" s="1"/>
  <c r="L18" i="5"/>
  <c r="N18" i="5" s="1"/>
  <c r="L19" i="5"/>
  <c r="N19" i="5" s="1"/>
  <c r="L20" i="5"/>
  <c r="N20" i="5" s="1"/>
  <c r="L21" i="5"/>
  <c r="M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33" i="5"/>
  <c r="M33" i="5" s="1"/>
  <c r="L34" i="5"/>
  <c r="N34" i="5" s="1"/>
  <c r="L35" i="5"/>
  <c r="N35" i="5" s="1"/>
  <c r="L36" i="5"/>
  <c r="N36" i="5" s="1"/>
  <c r="L37" i="5"/>
  <c r="M37" i="5" s="1"/>
  <c r="L38" i="5"/>
  <c r="N38" i="5" s="1"/>
  <c r="L39" i="5"/>
  <c r="N39" i="5" s="1"/>
  <c r="L41" i="5"/>
  <c r="N41" i="5" s="1"/>
  <c r="L42" i="5"/>
  <c r="N42" i="5" s="1"/>
  <c r="L43" i="5"/>
  <c r="N43" i="5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1" i="5"/>
  <c r="K42" i="5"/>
  <c r="K43" i="5"/>
  <c r="M12" i="4"/>
  <c r="L9" i="4"/>
  <c r="L10" i="4"/>
  <c r="M10" i="4" s="1"/>
  <c r="L11" i="4"/>
  <c r="M11" i="4" s="1"/>
  <c r="L12" i="4"/>
  <c r="N12" i="4" s="1"/>
  <c r="L13" i="4"/>
  <c r="L14" i="4"/>
  <c r="M14" i="4" s="1"/>
  <c r="L15" i="4"/>
  <c r="M15" i="4" s="1"/>
  <c r="L16" i="4"/>
  <c r="N16" i="4" s="1"/>
  <c r="L17" i="4"/>
  <c r="L18" i="4"/>
  <c r="M18" i="4" s="1"/>
  <c r="L19" i="4"/>
  <c r="M19" i="4" s="1"/>
  <c r="L20" i="4"/>
  <c r="N20" i="4" s="1"/>
  <c r="L21" i="4"/>
  <c r="L22" i="4"/>
  <c r="M22" i="4" s="1"/>
  <c r="L23" i="4"/>
  <c r="M23" i="4" s="1"/>
  <c r="L24" i="4"/>
  <c r="N24" i="4" s="1"/>
  <c r="L25" i="4"/>
  <c r="L26" i="4"/>
  <c r="M26" i="4" s="1"/>
  <c r="L27" i="4"/>
  <c r="M27" i="4" s="1"/>
  <c r="L28" i="4"/>
  <c r="N28" i="4" s="1"/>
  <c r="L29" i="4"/>
  <c r="L30" i="4"/>
  <c r="M30" i="4" s="1"/>
  <c r="L31" i="4"/>
  <c r="M31" i="4" s="1"/>
  <c r="L32" i="4"/>
  <c r="N32" i="4" s="1"/>
  <c r="L33" i="4"/>
  <c r="L34" i="4"/>
  <c r="M34" i="4" s="1"/>
  <c r="L35" i="4"/>
  <c r="M35" i="4" s="1"/>
  <c r="L36" i="4"/>
  <c r="N36" i="4" s="1"/>
  <c r="L37" i="4"/>
  <c r="N37" i="4" s="1"/>
  <c r="L38" i="4"/>
  <c r="M38" i="4" s="1"/>
  <c r="L39" i="4"/>
  <c r="M39" i="4" s="1"/>
  <c r="L40" i="4"/>
  <c r="M40" i="4" s="1"/>
  <c r="L41" i="4"/>
  <c r="N41" i="4" s="1"/>
  <c r="L42" i="4"/>
  <c r="M42" i="4" s="1"/>
  <c r="L43" i="4"/>
  <c r="M43" i="4" s="1"/>
  <c r="L44" i="4"/>
  <c r="M44" i="4" s="1"/>
  <c r="L45" i="4"/>
  <c r="N45" i="4" s="1"/>
  <c r="L46" i="4"/>
  <c r="M46" i="4" s="1"/>
  <c r="L47" i="4"/>
  <c r="M47" i="4" s="1"/>
  <c r="L48" i="4"/>
  <c r="M48" i="4" s="1"/>
  <c r="L49" i="4"/>
  <c r="N49" i="4" s="1"/>
  <c r="L50" i="4"/>
  <c r="M50" i="4" s="1"/>
  <c r="L51" i="4"/>
  <c r="M51" i="4" s="1"/>
  <c r="L52" i="4"/>
  <c r="M52" i="4" s="1"/>
  <c r="L53" i="4"/>
  <c r="N53" i="4" s="1"/>
  <c r="L54" i="4"/>
  <c r="M54" i="4" s="1"/>
  <c r="L55" i="4"/>
  <c r="M55" i="4" s="1"/>
  <c r="L59" i="4"/>
  <c r="M59" i="4" s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9" i="4"/>
  <c r="L8" i="4"/>
  <c r="K8" i="4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N18" i="3" s="1"/>
  <c r="L19" i="3"/>
  <c r="N19" i="3" s="1"/>
  <c r="L20" i="3"/>
  <c r="M20" i="3" s="1"/>
  <c r="L21" i="3"/>
  <c r="N21" i="3" s="1"/>
  <c r="L22" i="3"/>
  <c r="N22" i="3" s="1"/>
  <c r="L23" i="3"/>
  <c r="N23" i="3" s="1"/>
  <c r="L24" i="3"/>
  <c r="N24" i="3" s="1"/>
  <c r="L25" i="3"/>
  <c r="M25" i="3" s="1"/>
  <c r="L26" i="3"/>
  <c r="N26" i="3" s="1"/>
  <c r="L27" i="3"/>
  <c r="N27" i="3" s="1"/>
  <c r="L28" i="3"/>
  <c r="N28" i="3" s="1"/>
  <c r="L29" i="3"/>
  <c r="M29" i="3" s="1"/>
  <c r="L30" i="3"/>
  <c r="N30" i="3" s="1"/>
  <c r="L31" i="3"/>
  <c r="N31" i="3" s="1"/>
  <c r="L32" i="3"/>
  <c r="N32" i="3" s="1"/>
  <c r="L33" i="3"/>
  <c r="M33" i="3" s="1"/>
  <c r="L34" i="3"/>
  <c r="N34" i="3" s="1"/>
  <c r="L35" i="3"/>
  <c r="N35" i="3" s="1"/>
  <c r="L36" i="3"/>
  <c r="N36" i="3" s="1"/>
  <c r="L37" i="3"/>
  <c r="M37" i="3" s="1"/>
  <c r="L38" i="3"/>
  <c r="N38" i="3" s="1"/>
  <c r="L39" i="3"/>
  <c r="N39" i="3" s="1"/>
  <c r="L40" i="3"/>
  <c r="N40" i="3" s="1"/>
  <c r="L41" i="3"/>
  <c r="M41" i="3" s="1"/>
  <c r="L42" i="3"/>
  <c r="N42" i="3" s="1"/>
  <c r="L43" i="3"/>
  <c r="N43" i="3" s="1"/>
  <c r="L44" i="3"/>
  <c r="M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51" i="3"/>
  <c r="N51" i="3" s="1"/>
  <c r="L52" i="3"/>
  <c r="M52" i="3" s="1"/>
  <c r="L53" i="3"/>
  <c r="N53" i="3" s="1"/>
  <c r="L54" i="3"/>
  <c r="N54" i="3" s="1"/>
  <c r="L55" i="3"/>
  <c r="N55" i="3" s="1"/>
  <c r="L56" i="3"/>
  <c r="M56" i="3" s="1"/>
  <c r="L58" i="3"/>
  <c r="N58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8" i="3"/>
  <c r="N8" i="3"/>
  <c r="L8" i="3"/>
  <c r="K8" i="3"/>
  <c r="N28" i="2"/>
  <c r="L9" i="2"/>
  <c r="M9" i="2" s="1"/>
  <c r="L10" i="2"/>
  <c r="N10" i="2" s="1"/>
  <c r="L11" i="2"/>
  <c r="N11" i="2" s="1"/>
  <c r="L12" i="2"/>
  <c r="M12" i="2" s="1"/>
  <c r="L13" i="2"/>
  <c r="N13" i="2" s="1"/>
  <c r="L14" i="2"/>
  <c r="N14" i="2" s="1"/>
  <c r="L15" i="2"/>
  <c r="N15" i="2" s="1"/>
  <c r="L16" i="2"/>
  <c r="M16" i="2" s="1"/>
  <c r="L17" i="2"/>
  <c r="N17" i="2" s="1"/>
  <c r="L18" i="2"/>
  <c r="N18" i="2" s="1"/>
  <c r="L19" i="2"/>
  <c r="N19" i="2" s="1"/>
  <c r="L20" i="2"/>
  <c r="M20" i="2" s="1"/>
  <c r="L21" i="2"/>
  <c r="N21" i="2" s="1"/>
  <c r="L22" i="2"/>
  <c r="N22" i="2" s="1"/>
  <c r="L23" i="2"/>
  <c r="N23" i="2" s="1"/>
  <c r="L24" i="2"/>
  <c r="M24" i="2" s="1"/>
  <c r="L25" i="2"/>
  <c r="N25" i="2" s="1"/>
  <c r="L26" i="2"/>
  <c r="N26" i="2" s="1"/>
  <c r="L27" i="2"/>
  <c r="N27" i="2" s="1"/>
  <c r="L28" i="2"/>
  <c r="M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M36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8" i="2"/>
  <c r="K8" i="2"/>
  <c r="N17" i="5" l="1"/>
  <c r="N44" i="4"/>
  <c r="M28" i="4"/>
  <c r="M20" i="4"/>
  <c r="M49" i="4"/>
  <c r="M42" i="3"/>
  <c r="M38" i="3"/>
  <c r="M22" i="3"/>
  <c r="M26" i="3"/>
  <c r="M50" i="3"/>
  <c r="M34" i="3"/>
  <c r="N52" i="3"/>
  <c r="M46" i="3"/>
  <c r="M30" i="3"/>
  <c r="N20" i="2"/>
  <c r="M26" i="2"/>
  <c r="M22" i="2"/>
  <c r="M54" i="3"/>
  <c r="N44" i="3"/>
  <c r="M37" i="4"/>
  <c r="N52" i="4"/>
  <c r="N35" i="4"/>
  <c r="N19" i="4"/>
  <c r="M29" i="5"/>
  <c r="N33" i="5"/>
  <c r="M16" i="6"/>
  <c r="M59" i="8"/>
  <c r="M43" i="8"/>
  <c r="M27" i="8"/>
  <c r="N48" i="8"/>
  <c r="N32" i="8"/>
  <c r="N16" i="8"/>
  <c r="M30" i="2"/>
  <c r="M14" i="2"/>
  <c r="N24" i="2"/>
  <c r="N16" i="2"/>
  <c r="M36" i="3"/>
  <c r="M28" i="3"/>
  <c r="N56" i="3"/>
  <c r="N37" i="3"/>
  <c r="M53" i="4"/>
  <c r="M32" i="4"/>
  <c r="M16" i="4"/>
  <c r="N48" i="4"/>
  <c r="N31" i="4"/>
  <c r="N15" i="4"/>
  <c r="N21" i="5"/>
  <c r="M55" i="8"/>
  <c r="M39" i="8"/>
  <c r="M23" i="8"/>
  <c r="N60" i="8"/>
  <c r="N44" i="8"/>
  <c r="N28" i="8"/>
  <c r="N12" i="8"/>
  <c r="M18" i="2"/>
  <c r="N27" i="4"/>
  <c r="N11" i="4"/>
  <c r="M51" i="8"/>
  <c r="M35" i="8"/>
  <c r="N56" i="8"/>
  <c r="N40" i="8"/>
  <c r="N24" i="8"/>
  <c r="N29" i="3"/>
  <c r="M48" i="3"/>
  <c r="M40" i="3"/>
  <c r="M32" i="3"/>
  <c r="M24" i="3"/>
  <c r="M45" i="4"/>
  <c r="M24" i="4"/>
  <c r="N59" i="4"/>
  <c r="N40" i="4"/>
  <c r="N23" i="4"/>
  <c r="N37" i="5"/>
  <c r="M47" i="8"/>
  <c r="M31" i="8"/>
  <c r="M15" i="8"/>
  <c r="N52" i="8"/>
  <c r="N36" i="8"/>
  <c r="N20" i="8"/>
  <c r="N9" i="2"/>
  <c r="M19" i="3"/>
  <c r="M11" i="3"/>
  <c r="N44" i="5"/>
  <c r="M44" i="5"/>
  <c r="M15" i="3"/>
  <c r="M34" i="2"/>
  <c r="M29" i="2"/>
  <c r="M25" i="2"/>
  <c r="M21" i="2"/>
  <c r="M17" i="2"/>
  <c r="M13" i="2"/>
  <c r="M55" i="3"/>
  <c r="M51" i="3"/>
  <c r="M47" i="3"/>
  <c r="M43" i="3"/>
  <c r="M39" i="3"/>
  <c r="M35" i="3"/>
  <c r="M31" i="3"/>
  <c r="M27" i="3"/>
  <c r="M23" i="3"/>
  <c r="M18" i="3"/>
  <c r="M14" i="3"/>
  <c r="M10" i="3"/>
  <c r="N8" i="4"/>
  <c r="L60" i="4"/>
  <c r="M33" i="4"/>
  <c r="N33" i="4"/>
  <c r="M29" i="4"/>
  <c r="N29" i="4"/>
  <c r="M25" i="4"/>
  <c r="N25" i="4"/>
  <c r="M21" i="4"/>
  <c r="N21" i="4"/>
  <c r="M17" i="4"/>
  <c r="N17" i="4"/>
  <c r="M13" i="4"/>
  <c r="N13" i="4"/>
  <c r="M9" i="4"/>
  <c r="N9" i="4"/>
  <c r="M41" i="4"/>
  <c r="M42" i="5"/>
  <c r="M25" i="5"/>
  <c r="M9" i="5"/>
  <c r="N8" i="2"/>
  <c r="L37" i="2"/>
  <c r="M33" i="2"/>
  <c r="M11" i="2"/>
  <c r="L59" i="3"/>
  <c r="M17" i="3"/>
  <c r="M13" i="3"/>
  <c r="M9" i="3"/>
  <c r="N41" i="3"/>
  <c r="N33" i="3"/>
  <c r="N25" i="3"/>
  <c r="L45" i="5"/>
  <c r="N6" i="5"/>
  <c r="M6" i="5"/>
  <c r="M31" i="2"/>
  <c r="M27" i="2"/>
  <c r="M23" i="2"/>
  <c r="M19" i="2"/>
  <c r="M15" i="2"/>
  <c r="M10" i="2"/>
  <c r="M8" i="3"/>
  <c r="M58" i="3"/>
  <c r="M53" i="3"/>
  <c r="M49" i="3"/>
  <c r="M45" i="3"/>
  <c r="M21" i="3"/>
  <c r="M16" i="3"/>
  <c r="M12" i="3"/>
  <c r="N61" i="8"/>
  <c r="M61" i="8"/>
  <c r="N57" i="8"/>
  <c r="M57" i="8"/>
  <c r="N53" i="8"/>
  <c r="M53" i="8"/>
  <c r="N49" i="8"/>
  <c r="M49" i="8"/>
  <c r="N45" i="8"/>
  <c r="M45" i="8"/>
  <c r="N41" i="8"/>
  <c r="M41" i="8"/>
  <c r="N37" i="8"/>
  <c r="M37" i="8"/>
  <c r="N33" i="8"/>
  <c r="M33" i="8"/>
  <c r="N29" i="8"/>
  <c r="M29" i="8"/>
  <c r="N25" i="8"/>
  <c r="M25" i="8"/>
  <c r="N21" i="8"/>
  <c r="M21" i="8"/>
  <c r="N17" i="8"/>
  <c r="M17" i="8"/>
  <c r="N13" i="8"/>
  <c r="M13" i="8"/>
  <c r="N8" i="7"/>
  <c r="L17" i="7"/>
  <c r="N13" i="7"/>
  <c r="M13" i="7"/>
  <c r="N55" i="4"/>
  <c r="N51" i="4"/>
  <c r="N47" i="4"/>
  <c r="N43" i="4"/>
  <c r="N39" i="4"/>
  <c r="N34" i="4"/>
  <c r="N30" i="4"/>
  <c r="N26" i="4"/>
  <c r="N22" i="4"/>
  <c r="N18" i="4"/>
  <c r="N14" i="4"/>
  <c r="N10" i="4"/>
  <c r="M41" i="5"/>
  <c r="M36" i="5"/>
  <c r="M32" i="5"/>
  <c r="M28" i="5"/>
  <c r="M24" i="5"/>
  <c r="M20" i="5"/>
  <c r="M16" i="5"/>
  <c r="M12" i="5"/>
  <c r="M8" i="5"/>
  <c r="M66" i="8"/>
  <c r="M58" i="8"/>
  <c r="M54" i="8"/>
  <c r="M50" i="8"/>
  <c r="M46" i="8"/>
  <c r="M42" i="8"/>
  <c r="M38" i="8"/>
  <c r="M34" i="8"/>
  <c r="M30" i="8"/>
  <c r="M26" i="8"/>
  <c r="M22" i="8"/>
  <c r="M18" i="8"/>
  <c r="M14" i="8"/>
  <c r="M10" i="8"/>
  <c r="M16" i="7"/>
  <c r="M12" i="7"/>
  <c r="N54" i="4"/>
  <c r="N50" i="4"/>
  <c r="N46" i="4"/>
  <c r="N42" i="4"/>
  <c r="N38" i="4"/>
  <c r="M39" i="5"/>
  <c r="M35" i="5"/>
  <c r="M31" i="5"/>
  <c r="M27" i="5"/>
  <c r="M23" i="5"/>
  <c r="M19" i="5"/>
  <c r="M15" i="5"/>
  <c r="M11" i="5"/>
  <c r="M7" i="5"/>
  <c r="N8" i="8"/>
  <c r="L67" i="8"/>
  <c r="M15" i="7"/>
  <c r="M11" i="7"/>
  <c r="M43" i="5"/>
  <c r="M38" i="5"/>
  <c r="M34" i="5"/>
  <c r="M30" i="5"/>
  <c r="M26" i="5"/>
  <c r="M22" i="5"/>
  <c r="M18" i="5"/>
  <c r="M14" i="5"/>
  <c r="M10" i="5"/>
  <c r="M14" i="7"/>
  <c r="M10" i="7"/>
  <c r="M9" i="7"/>
  <c r="M9" i="6"/>
  <c r="M12" i="6"/>
  <c r="M11" i="6"/>
  <c r="M13" i="6"/>
  <c r="N8" i="6"/>
  <c r="L22" i="6"/>
  <c r="M14" i="6"/>
  <c r="M10" i="6"/>
  <c r="M8" i="7"/>
  <c r="M62" i="8"/>
  <c r="N9" i="8"/>
  <c r="M9" i="8"/>
  <c r="M8" i="8"/>
  <c r="N15" i="6"/>
  <c r="M8" i="6"/>
  <c r="N45" i="5"/>
  <c r="M36" i="4"/>
  <c r="M8" i="4"/>
  <c r="N20" i="3"/>
  <c r="M8" i="2"/>
  <c r="N12" i="2"/>
  <c r="M32" i="2"/>
  <c r="N36" i="2"/>
  <c r="M35" i="2"/>
  <c r="L9" i="1"/>
  <c r="N9" i="1" s="1"/>
  <c r="L10" i="1"/>
  <c r="N10" i="1" s="1"/>
  <c r="L11" i="1"/>
  <c r="M11" i="1" s="1"/>
  <c r="L12" i="1"/>
  <c r="N12" i="1" s="1"/>
  <c r="L13" i="1"/>
  <c r="N13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M20" i="1" s="1"/>
  <c r="L21" i="1"/>
  <c r="N21" i="1" s="1"/>
  <c r="L22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M8" i="1"/>
  <c r="L8" i="1"/>
  <c r="N8" i="1" s="1"/>
  <c r="K8" i="1"/>
  <c r="M14" i="9"/>
  <c r="M30" i="9"/>
  <c r="L10" i="9"/>
  <c r="N10" i="9" s="1"/>
  <c r="L11" i="9"/>
  <c r="M11" i="9" s="1"/>
  <c r="L12" i="9"/>
  <c r="N12" i="9" s="1"/>
  <c r="L13" i="9"/>
  <c r="N13" i="9" s="1"/>
  <c r="L14" i="9"/>
  <c r="N14" i="9" s="1"/>
  <c r="L15" i="9"/>
  <c r="M15" i="9" s="1"/>
  <c r="L16" i="9"/>
  <c r="N16" i="9" s="1"/>
  <c r="L17" i="9"/>
  <c r="N17" i="9" s="1"/>
  <c r="L18" i="9"/>
  <c r="N18" i="9" s="1"/>
  <c r="L19" i="9"/>
  <c r="M19" i="9" s="1"/>
  <c r="L20" i="9"/>
  <c r="N20" i="9" s="1"/>
  <c r="L21" i="9"/>
  <c r="N21" i="9" s="1"/>
  <c r="L22" i="9"/>
  <c r="N22" i="9" s="1"/>
  <c r="L23" i="9"/>
  <c r="M23" i="9" s="1"/>
  <c r="L24" i="9"/>
  <c r="N24" i="9" s="1"/>
  <c r="L25" i="9"/>
  <c r="N25" i="9" s="1"/>
  <c r="L26" i="9"/>
  <c r="N26" i="9" s="1"/>
  <c r="L27" i="9"/>
  <c r="M27" i="9" s="1"/>
  <c r="L28" i="9"/>
  <c r="N28" i="9" s="1"/>
  <c r="L29" i="9"/>
  <c r="N29" i="9" s="1"/>
  <c r="L30" i="9"/>
  <c r="N30" i="9" s="1"/>
  <c r="L31" i="9"/>
  <c r="M31" i="9" s="1"/>
  <c r="L32" i="9"/>
  <c r="N32" i="9" s="1"/>
  <c r="K9" i="9"/>
  <c r="L9" i="9"/>
  <c r="M9" i="9" s="1"/>
  <c r="L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8" i="9"/>
  <c r="M45" i="5" l="1"/>
  <c r="N59" i="3"/>
  <c r="M26" i="9"/>
  <c r="M22" i="9"/>
  <c r="M18" i="9"/>
  <c r="M10" i="9"/>
  <c r="N23" i="9"/>
  <c r="M25" i="9"/>
  <c r="M17" i="9"/>
  <c r="N60" i="4"/>
  <c r="N19" i="9"/>
  <c r="N27" i="9"/>
  <c r="N11" i="9"/>
  <c r="M29" i="9"/>
  <c r="M21" i="9"/>
  <c r="M13" i="9"/>
  <c r="N15" i="9"/>
  <c r="M17" i="7"/>
  <c r="N17" i="7"/>
  <c r="N20" i="1"/>
  <c r="M20" i="9"/>
  <c r="M19" i="1"/>
  <c r="M15" i="1"/>
  <c r="M10" i="1"/>
  <c r="M16" i="1"/>
  <c r="N11" i="1"/>
  <c r="M28" i="9"/>
  <c r="M24" i="9"/>
  <c r="M16" i="9"/>
  <c r="M12" i="9"/>
  <c r="N9" i="9"/>
  <c r="L23" i="1"/>
  <c r="M18" i="1"/>
  <c r="M13" i="1"/>
  <c r="M9" i="1"/>
  <c r="M22" i="6"/>
  <c r="N67" i="8"/>
  <c r="M59" i="3"/>
  <c r="N37" i="2"/>
  <c r="M8" i="9"/>
  <c r="L33" i="9"/>
  <c r="M21" i="1"/>
  <c r="M17" i="1"/>
  <c r="M12" i="1"/>
  <c r="M37" i="2"/>
  <c r="N22" i="6"/>
  <c r="M67" i="8"/>
  <c r="M60" i="4"/>
  <c r="N22" i="1"/>
  <c r="N23" i="1" s="1"/>
  <c r="M22" i="1"/>
  <c r="M32" i="9"/>
  <c r="N31" i="9"/>
  <c r="N8" i="9"/>
  <c r="N33" i="9" l="1"/>
  <c r="M23" i="1"/>
  <c r="M33" i="9"/>
</calcChain>
</file>

<file path=xl/sharedStrings.xml><?xml version="1.0" encoding="utf-8"?>
<sst xmlns="http://schemas.openxmlformats.org/spreadsheetml/2006/main" count="1133" uniqueCount="462">
  <si>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</si>
  <si>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</si>
  <si>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</si>
  <si>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</si>
  <si>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</si>
  <si>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</si>
  <si>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</si>
  <si>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</si>
  <si>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</si>
  <si>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</si>
  <si>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</si>
  <si>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</si>
  <si>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</si>
  <si>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</si>
  <si>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</si>
  <si>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</si>
  <si>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</si>
  <si>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</si>
  <si>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</si>
  <si>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</si>
  <si>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</si>
  <si>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</si>
  <si>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</si>
  <si>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</si>
  <si>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</si>
  <si>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</si>
  <si>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</si>
  <si>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</si>
  <si>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</si>
  <si>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</si>
  <si>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</si>
  <si>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</si>
  <si>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</si>
  <si>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</si>
  <si>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</si>
  <si>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</si>
  <si>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</si>
  <si>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</si>
  <si>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</si>
  <si>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</si>
  <si>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</si>
  <si>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</si>
  <si>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</si>
  <si>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</si>
  <si>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</si>
  <si>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</si>
  <si>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</si>
  <si>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</si>
  <si>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</si>
  <si>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</si>
  <si>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</si>
  <si>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</si>
  <si>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</si>
  <si>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</si>
  <si>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</si>
  <si>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</si>
  <si>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</si>
  <si>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</si>
  <si>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</si>
  <si>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</si>
  <si>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</si>
  <si>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</si>
  <si>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</si>
  <si>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</si>
  <si>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</si>
  <si>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</si>
  <si>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</si>
  <si>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</si>
  <si>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</si>
  <si>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</si>
  <si>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</si>
  <si>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</si>
  <si>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</si>
  <si>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</si>
  <si>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</si>
  <si>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</si>
  <si>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</si>
  <si>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</si>
  <si>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</si>
  <si>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</si>
  <si>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</si>
  <si>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</si>
  <si>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</si>
  <si>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</si>
  <si>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</si>
  <si>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</si>
  <si>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</si>
  <si>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</si>
  <si>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</si>
  <si>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</si>
  <si>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</si>
  <si>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</si>
  <si>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</si>
  <si>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</si>
  <si>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</si>
  <si>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</si>
  <si>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</si>
  <si>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</si>
  <si>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</si>
  <si>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</si>
  <si>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</si>
  <si>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</si>
  <si>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</si>
  <si>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</si>
  <si>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</si>
  <si>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</si>
  <si>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</si>
  <si>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</si>
  <si>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</si>
  <si>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</si>
  <si>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</si>
  <si>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</si>
  <si>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</si>
  <si>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</si>
  <si>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</si>
  <si>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</si>
  <si>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</si>
  <si>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</si>
  <si>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</si>
  <si>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</si>
  <si>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</si>
  <si>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</si>
  <si>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</si>
  <si>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</si>
  <si>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</si>
  <si>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</si>
  <si>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</si>
  <si>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</si>
  <si>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</si>
  <si>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</si>
  <si>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</si>
  <si>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</si>
  <si>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</si>
  <si>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</si>
  <si>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</si>
  <si>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</si>
  <si>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</si>
  <si>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</si>
  <si>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</si>
  <si>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</si>
  <si>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</si>
  <si>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</si>
  <si>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</si>
  <si>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</si>
  <si>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</si>
  <si>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</si>
  <si>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</si>
  <si>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</si>
  <si>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</si>
  <si>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</si>
  <si>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</si>
  <si>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</si>
  <si>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</si>
  <si>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</si>
  <si>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</si>
  <si>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</si>
  <si>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</si>
  <si>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</si>
  <si>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</si>
  <si>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</si>
  <si>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</si>
  <si>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</si>
  <si>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</si>
  <si>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</si>
  <si>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</si>
  <si>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</si>
  <si>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</si>
  <si>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</si>
  <si>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</si>
  <si>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</si>
  <si>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</si>
  <si>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</si>
  <si>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</si>
  <si>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</si>
  <si>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</si>
  <si>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</si>
  <si>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</si>
  <si>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</si>
  <si>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</si>
  <si>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</si>
  <si>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</si>
  <si>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</si>
  <si>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</si>
  <si>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</si>
  <si>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</si>
  <si>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</si>
  <si>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</si>
  <si>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</si>
  <si>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</si>
  <si>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</si>
  <si>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</si>
  <si>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</si>
  <si>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</si>
  <si>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</si>
  <si>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</si>
  <si>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</si>
  <si>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</si>
  <si>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</si>
  <si>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</si>
  <si>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</si>
  <si>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</si>
  <si>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</si>
  <si>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</si>
  <si>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</si>
  <si>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</si>
  <si>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</si>
  <si>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</si>
  <si>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</si>
  <si>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</si>
  <si>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</si>
  <si>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</si>
  <si>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</si>
  <si>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</si>
  <si>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</si>
  <si>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</si>
  <si>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</si>
  <si>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 xml:space="preserve">Baton Crunchy Orzech- Migdał produkt równoważny </t>
  </si>
  <si>
    <t>Ciasteczka Owsiane Kakaowe produkt równoważny</t>
  </si>
  <si>
    <t>Ciasteczka Owsiane z Żurawiną produkt równoważny</t>
  </si>
  <si>
    <t>Ciasteczka Jęczmienne Kokosowo-Czekoladowe produkt równoważny</t>
  </si>
  <si>
    <t>Ciasteczka Jęczmienne Siemieniem Lnianym produkt równoważny</t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</si>
  <si>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</si>
  <si>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</si>
  <si>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</si>
  <si>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</si>
  <si>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</si>
  <si>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</si>
  <si>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</si>
  <si>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</si>
  <si>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</si>
  <si>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</si>
  <si>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</si>
  <si>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</si>
  <si>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</si>
  <si>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</si>
  <si>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</si>
  <si>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</si>
  <si>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Margaryna Wartość energetyczna w 100g/360kcal T 40g, W&lt;0,5g ,B&lt;0,5g  produkt równoważny</t>
  </si>
  <si>
    <t>Ser FETA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</si>
  <si>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</si>
  <si>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</si>
  <si>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</si>
  <si>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</si>
  <si>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</si>
  <si>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</si>
  <si>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</si>
  <si>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</si>
  <si>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</si>
  <si>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</si>
  <si>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</si>
  <si>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</si>
  <si>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</si>
  <si>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</si>
  <si>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</si>
  <si>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</si>
  <si>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</si>
  <si>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</si>
  <si>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</si>
  <si>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</si>
  <si>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</si>
  <si>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</si>
  <si>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</si>
  <si>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</si>
  <si>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</si>
  <si>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</si>
  <si>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</si>
  <si>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</si>
  <si>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</si>
  <si>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</si>
  <si>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</si>
  <si>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</si>
  <si>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</si>
  <si>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</si>
  <si>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</si>
  <si>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</si>
  <si>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</si>
  <si>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</si>
  <si>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</si>
  <si>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</si>
  <si>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</si>
  <si>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</si>
  <si>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</si>
  <si>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</si>
  <si>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</si>
  <si>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</si>
  <si>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</si>
  <si>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</si>
  <si>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</si>
  <si>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</si>
  <si>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</si>
  <si>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</si>
  <si>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</si>
  <si>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</si>
  <si>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Syrop owocowy różne smaki wart. energetyczna 340kcal/100g T &lt;0,5g , W 85g, B &lt;0,5g </t>
  </si>
  <si>
    <t xml:space="preserve">Śmietanka do kawy </t>
  </si>
  <si>
    <t xml:space="preserve">Woda mineralna N/G </t>
  </si>
  <si>
    <t>Mąka tortowa  Typ 400</t>
  </si>
  <si>
    <t>g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</si>
  <si>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</si>
  <si>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</si>
  <si>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</si>
  <si>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</si>
  <si>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Szynka wiejska</t>
  </si>
  <si>
    <t>Parówka z szynki</t>
  </si>
  <si>
    <t>Masło  zaw. Tłuszczu minimum 80% produkt równoważny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</si>
  <si>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</si>
  <si>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</si>
  <si>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</si>
  <si>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</si>
  <si>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</si>
  <si>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</si>
  <si>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</si>
  <si>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</si>
  <si>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</si>
  <si>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</si>
  <si>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</si>
  <si>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</si>
  <si>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</si>
  <si>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</si>
  <si>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</si>
  <si>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</si>
  <si>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</si>
  <si>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</si>
  <si>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</si>
  <si>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</si>
  <si>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</si>
  <si>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</si>
  <si>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</si>
  <si>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</si>
  <si>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</si>
  <si>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</si>
  <si>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</si>
  <si>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</si>
  <si>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</si>
  <si>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</si>
  <si>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</si>
  <si>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</si>
  <si>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</si>
  <si>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</si>
  <si>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</si>
  <si>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</si>
  <si>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</si>
  <si>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</si>
  <si>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</si>
  <si>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</si>
  <si>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</si>
  <si>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</si>
  <si>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</si>
  <si>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</si>
  <si>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</si>
  <si>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</si>
  <si>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</si>
  <si>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</si>
  <si>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</si>
  <si>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</si>
  <si>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</si>
  <si>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</si>
  <si>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500</t>
  </si>
  <si>
    <t>co najmniej 1200g</t>
  </si>
  <si>
    <t>co najmniej 1000g</t>
  </si>
  <si>
    <t>co najmniej 840g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</si>
  <si>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</si>
  <si>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</si>
  <si>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</si>
  <si>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</si>
  <si>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</si>
  <si>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</si>
  <si>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</si>
  <si>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</si>
  <si>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</si>
  <si>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52g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</si>
  <si>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</si>
  <si>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</si>
  <si>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</si>
  <si>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</si>
  <si>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</si>
  <si>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</si>
  <si>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</si>
  <si>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</si>
  <si>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</si>
  <si>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</si>
  <si>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</si>
  <si>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</si>
  <si>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</si>
  <si>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 xml:space="preserve"> co najmniej 1kg</t>
  </si>
  <si>
    <t>co najmniej 900g</t>
  </si>
  <si>
    <t>co najmniej 131g</t>
  </si>
  <si>
    <t>co najmniej 36g</t>
  </si>
  <si>
    <t>co najmniej 0,3L</t>
  </si>
  <si>
    <t>co najmniej 430ml</t>
  </si>
  <si>
    <t>co najmniej 40g</t>
  </si>
  <si>
    <t>co najmniej 2szt./30g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</si>
  <si>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</si>
  <si>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</si>
  <si>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</si>
  <si>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</si>
  <si>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</si>
  <si>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</si>
  <si>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</si>
  <si>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</si>
  <si>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</si>
  <si>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</si>
  <si>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>co najmniej1g</t>
  </si>
  <si>
    <t xml:space="preserve"> co najmniej 290g</t>
  </si>
  <si>
    <t>a jego cechy jakosciowe ( granulacja, konsystencja) są nie gorsze od cech tego produktu.</t>
  </si>
  <si>
    <t>Serek wiejski    wartość energetyczna 97 kcal ,   T 5g, W 2g, B 11g produkt równoważny</t>
  </si>
  <si>
    <t>Płatki zbożowe  miodowe kółka Wartość energetyczna w 100g/376kcal T 2,9g, B 8,5g , W 75,3g</t>
  </si>
  <si>
    <t>Ryż biały  długo ziarnisty- paraboliczny Wartość energetyczna w 100g/350kcal  B 7g, T 1,5g W 78g produkt równoważny</t>
  </si>
  <si>
    <t>co najmniej kubek 115g</t>
  </si>
  <si>
    <t>Mleko smakowe różne smaki Wartość energetyczna w 100g/65kcal T 1,5g, W&lt;9,6g ,B&lt;3,2g  produkt równoważny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</si>
  <si>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</si>
  <si>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</si>
  <si>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</si>
  <si>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</si>
  <si>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</si>
  <si>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</si>
  <si>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</si>
  <si>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</si>
  <si>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</si>
  <si>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</si>
  <si>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</si>
  <si>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</si>
  <si>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</si>
  <si>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</si>
  <si>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</si>
  <si>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</si>
  <si>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</si>
  <si>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</si>
  <si>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</si>
  <si>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</si>
  <si>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</si>
  <si>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</si>
  <si>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</si>
  <si>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</si>
  <si>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</si>
  <si>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</si>
  <si>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</si>
  <si>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</si>
  <si>
    <t>Parówki drobiowe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</si>
  <si>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</si>
  <si>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</si>
  <si>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</si>
  <si>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</si>
  <si>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</si>
  <si>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</si>
  <si>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</si>
  <si>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</si>
  <si>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</si>
  <si>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</si>
  <si>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</si>
  <si>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Wafelki kakaowe na wagę</t>
  </si>
  <si>
    <t>Czekolada deserwowa</t>
  </si>
  <si>
    <t>Zioła prowansalskie</t>
  </si>
  <si>
    <t>Mąka tortowa  Typ 500</t>
  </si>
  <si>
    <t>co najmniej krążki 160g</t>
  </si>
  <si>
    <t>co najmniej kubek  140g</t>
  </si>
  <si>
    <t>Serek kanapkowy  Wartość energetyczna w 100g/produkt równoważny 207kcal T 17g , B 2,5g , W 5g</t>
  </si>
  <si>
    <t>Serek homogenizowany  truskawkowy Wartość energetyczna w 100g/&gt;101kcal T&gt; 6,0g, W&gt;12,0g, B &gt;6,0g</t>
  </si>
  <si>
    <t>Serek homogenizowany  waniliowy Wartość energetyczna w 100g/&gt;101kcal T&gt; 6,0g, W&gt;12,0g, B &gt;7,0g</t>
  </si>
  <si>
    <t>Herbatniki korzenne</t>
  </si>
  <si>
    <t>Formularz cenowy</t>
  </si>
  <si>
    <t>Załącznik nr 8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</si>
</sst>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4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0" fillId="0" borderId="0" xfId="0" applyFont="1" applyAlignment="1"/>
    <xf numFmtId="4" fontId="16" fillId="3" borderId="1" xfId="1" applyNumberFormat="1" applyFont="1" applyFill="1" applyBorder="1" applyAlignment="1"/>
    <xf numFmtId="0" fontId="21" fillId="0" borderId="4" xfId="0" applyFont="1" applyBorder="1" applyAlignment="1"/>
    <xf numFmtId="0" fontId="21" fillId="0" borderId="0" xfId="0" applyFont="1" applyAlignment="1"/>
    <xf numFmtId="4" fontId="4" fillId="3" borderId="7" xfId="1" applyNumberFormat="1" applyFont="1" applyFill="1" applyBorder="1" applyAlignment="1"/>
    <xf numFmtId="3" fontId="22" fillId="3" borderId="1" xfId="1" applyNumberFormat="1" applyFont="1" applyFill="1" applyBorder="1" applyAlignment="1"/>
    <xf numFmtId="1" fontId="10" fillId="3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4" xfId="1" applyFont="1" applyBorder="1" applyAlignment="1">
      <alignment horizontal="right"/>
    </xf>
    <xf numFmtId="0" fontId="16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K1" sqref="K1:N1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1.37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8.625" customWidth="1"/>
    <col min="13" max="13" width="10" customWidth="1"/>
    <col min="14" max="14" width="10.125" customWidth="1"/>
    <col min="15" max="15" width="12.5" customWidth="1"/>
  </cols>
  <sheetData>
    <row r="1" spans="1:14" ht="15">
      <c r="A1" s="1" t="s">
        <v>204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205</v>
      </c>
      <c r="B3" s="1"/>
    </row>
    <row r="5" spans="1:14" ht="4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6</v>
      </c>
      <c r="K5" s="66" t="s">
        <v>415</v>
      </c>
      <c r="L5" s="66" t="s">
        <v>431</v>
      </c>
      <c r="M5" s="66" t="s">
        <v>436</v>
      </c>
      <c r="N5" s="66" t="s">
        <v>420</v>
      </c>
    </row>
    <row r="6" spans="1:14" ht="42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305</v>
      </c>
      <c r="C8" s="24"/>
      <c r="D8" s="24"/>
      <c r="E8" s="39" t="s">
        <v>41</v>
      </c>
      <c r="F8" s="26"/>
      <c r="G8" s="39" t="s">
        <v>9</v>
      </c>
      <c r="H8" s="47">
        <v>15000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 ht="22.5">
      <c r="A9" s="3">
        <v>2</v>
      </c>
      <c r="B9" s="45" t="s">
        <v>230</v>
      </c>
      <c r="C9" s="3"/>
      <c r="D9" s="3"/>
      <c r="E9" s="40" t="s">
        <v>321</v>
      </c>
      <c r="F9" s="26"/>
      <c r="G9" s="39" t="s">
        <v>9</v>
      </c>
      <c r="H9" s="47">
        <v>700</v>
      </c>
      <c r="I9" s="27"/>
      <c r="J9" s="27"/>
      <c r="K9" s="36">
        <f>ROUND(I9*((J9/100)+1),2)</f>
        <v>0</v>
      </c>
      <c r="L9" s="37">
        <f>ROUND(H9*I9,2)</f>
        <v>0</v>
      </c>
      <c r="M9" s="38">
        <f>ROUND(L9*(J9/100),2)</f>
        <v>0</v>
      </c>
      <c r="N9" s="37">
        <f>ROUND(L9*((J9/100+1)),2)</f>
        <v>0</v>
      </c>
    </row>
    <row r="10" spans="1:14" ht="22.5">
      <c r="A10" s="3">
        <v>3</v>
      </c>
      <c r="B10" s="45" t="s">
        <v>231</v>
      </c>
      <c r="C10" s="24"/>
      <c r="D10" s="24"/>
      <c r="E10" s="40" t="s">
        <v>455</v>
      </c>
      <c r="F10" s="26"/>
      <c r="G10" s="39" t="s">
        <v>9</v>
      </c>
      <c r="H10" s="47">
        <v>1200</v>
      </c>
      <c r="I10" s="27"/>
      <c r="J10" s="27"/>
      <c r="K10" s="36">
        <f t="shared" ref="K10:K32" si="0">ROUND(I10*((J10/100)+1),2)</f>
        <v>0</v>
      </c>
      <c r="L10" s="37">
        <f t="shared" ref="L10:L32" si="1">ROUND(H10*I10,2)</f>
        <v>0</v>
      </c>
      <c r="M10" s="38">
        <f t="shared" ref="M10:M32" si="2">ROUND(L10*(J10/100),2)</f>
        <v>0</v>
      </c>
      <c r="N10" s="37">
        <f t="shared" ref="N10:N32" si="3">ROUND(L10*((J10/100+1)),2)</f>
        <v>0</v>
      </c>
    </row>
    <row r="11" spans="1:14" ht="22.5">
      <c r="A11" s="3">
        <v>4</v>
      </c>
      <c r="B11" s="45" t="s">
        <v>232</v>
      </c>
      <c r="C11" s="24"/>
      <c r="D11" s="24"/>
      <c r="E11" s="40" t="s">
        <v>323</v>
      </c>
      <c r="F11" s="26"/>
      <c r="G11" s="39" t="s">
        <v>9</v>
      </c>
      <c r="H11" s="47">
        <v>720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5</v>
      </c>
      <c r="B12" s="45" t="s">
        <v>233</v>
      </c>
      <c r="C12" s="24"/>
      <c r="D12" s="24"/>
      <c r="E12" s="40" t="s">
        <v>408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22.5">
      <c r="A13" s="3">
        <v>6</v>
      </c>
      <c r="B13" s="45" t="s">
        <v>234</v>
      </c>
      <c r="C13" s="24"/>
      <c r="D13" s="24"/>
      <c r="E13" s="40" t="s">
        <v>322</v>
      </c>
      <c r="F13" s="26"/>
      <c r="G13" s="39" t="s">
        <v>9</v>
      </c>
      <c r="H13" s="47">
        <v>4000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7</v>
      </c>
      <c r="B14" s="45" t="s">
        <v>235</v>
      </c>
      <c r="C14" s="24"/>
      <c r="D14" s="24"/>
      <c r="E14" s="40" t="s">
        <v>324</v>
      </c>
      <c r="F14" s="26"/>
      <c r="G14" s="39" t="s">
        <v>9</v>
      </c>
      <c r="H14" s="47">
        <v>1050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22.5">
      <c r="A15" s="3">
        <v>8</v>
      </c>
      <c r="B15" s="44" t="s">
        <v>236</v>
      </c>
      <c r="C15" s="24"/>
      <c r="D15" s="24"/>
      <c r="E15" s="40" t="s">
        <v>325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206</v>
      </c>
      <c r="C16" s="24"/>
      <c r="D16" s="24"/>
      <c r="E16" s="40" t="s">
        <v>326</v>
      </c>
      <c r="F16" s="26"/>
      <c r="G16" s="39" t="s">
        <v>153</v>
      </c>
      <c r="H16" s="47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10</v>
      </c>
      <c r="B17" s="45" t="s">
        <v>237</v>
      </c>
      <c r="C17" s="24"/>
      <c r="D17" s="24"/>
      <c r="E17" s="39" t="s">
        <v>327</v>
      </c>
      <c r="F17" s="26"/>
      <c r="G17" s="39" t="s">
        <v>9</v>
      </c>
      <c r="H17" s="47">
        <v>2000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304</v>
      </c>
      <c r="C18" s="24"/>
      <c r="D18" s="24"/>
      <c r="E18" s="40" t="s">
        <v>328</v>
      </c>
      <c r="F18" s="26"/>
      <c r="G18" s="39" t="s">
        <v>9</v>
      </c>
      <c r="H18" s="47">
        <v>4500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12</v>
      </c>
      <c r="B19" s="44" t="s">
        <v>207</v>
      </c>
      <c r="C19" s="24"/>
      <c r="D19" s="24"/>
      <c r="E19" s="40" t="s">
        <v>329</v>
      </c>
      <c r="F19" s="26"/>
      <c r="G19" s="39" t="s">
        <v>208</v>
      </c>
      <c r="H19" s="47">
        <v>13000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5" t="s">
        <v>238</v>
      </c>
      <c r="C20" s="24"/>
      <c r="D20" s="24"/>
      <c r="E20" s="40" t="s">
        <v>330</v>
      </c>
      <c r="F20" s="26"/>
      <c r="G20" s="39" t="s">
        <v>9</v>
      </c>
      <c r="H20" s="47">
        <v>11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209</v>
      </c>
      <c r="C21" s="3"/>
      <c r="D21" s="3"/>
      <c r="E21" s="39" t="s">
        <v>319</v>
      </c>
      <c r="F21" s="26"/>
      <c r="G21" s="39" t="s">
        <v>11</v>
      </c>
      <c r="H21" s="47">
        <v>280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210</v>
      </c>
      <c r="C22" s="3"/>
      <c r="D22" s="3"/>
      <c r="E22" s="39" t="s">
        <v>319</v>
      </c>
      <c r="F22" s="26"/>
      <c r="G22" s="39" t="s">
        <v>11</v>
      </c>
      <c r="H22" s="47">
        <v>900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 ht="45">
      <c r="A23" s="3">
        <v>16</v>
      </c>
      <c r="B23" s="45" t="s">
        <v>239</v>
      </c>
      <c r="C23" s="24"/>
      <c r="D23" s="24"/>
      <c r="E23" s="40" t="s">
        <v>454</v>
      </c>
      <c r="F23" s="26"/>
      <c r="G23" s="39" t="s">
        <v>9</v>
      </c>
      <c r="H23" s="47">
        <v>1350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 ht="33.75">
      <c r="A24" s="3">
        <v>17</v>
      </c>
      <c r="B24" s="45" t="s">
        <v>240</v>
      </c>
      <c r="C24" s="24"/>
      <c r="D24" s="24"/>
      <c r="E24" s="40" t="s">
        <v>331</v>
      </c>
      <c r="F24" s="26"/>
      <c r="G24" s="39" t="s">
        <v>9</v>
      </c>
      <c r="H24" s="47">
        <v>1300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33.75">
      <c r="A25" s="3">
        <v>18</v>
      </c>
      <c r="B25" s="45" t="s">
        <v>457</v>
      </c>
      <c r="C25" s="24"/>
      <c r="D25" s="24"/>
      <c r="E25" s="40" t="s">
        <v>332</v>
      </c>
      <c r="F25" s="26"/>
      <c r="G25" s="39" t="s">
        <v>9</v>
      </c>
      <c r="H25" s="47">
        <v>1000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33.75">
      <c r="A26" s="3">
        <v>19</v>
      </c>
      <c r="B26" s="45" t="s">
        <v>458</v>
      </c>
      <c r="C26" s="24"/>
      <c r="D26" s="24"/>
      <c r="E26" s="40" t="s">
        <v>332</v>
      </c>
      <c r="F26" s="26"/>
      <c r="G26" s="39" t="s">
        <v>9</v>
      </c>
      <c r="H26" s="47">
        <v>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33.75">
      <c r="A27" s="3">
        <v>20</v>
      </c>
      <c r="B27" s="45" t="s">
        <v>456</v>
      </c>
      <c r="C27" s="24"/>
      <c r="D27" s="24"/>
      <c r="E27" s="39" t="s">
        <v>333</v>
      </c>
      <c r="F27" s="26"/>
      <c r="G27" s="39" t="s">
        <v>9</v>
      </c>
      <c r="H27" s="47">
        <v>1600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3">
        <v>21</v>
      </c>
      <c r="B28" s="45" t="s">
        <v>405</v>
      </c>
      <c r="C28" s="24"/>
      <c r="D28" s="24"/>
      <c r="E28" s="40" t="s">
        <v>334</v>
      </c>
      <c r="F28" s="26"/>
      <c r="G28" s="39" t="s">
        <v>9</v>
      </c>
      <c r="H28" s="47">
        <v>1530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22</v>
      </c>
      <c r="B29" s="44" t="s">
        <v>224</v>
      </c>
      <c r="C29" s="24"/>
      <c r="D29" s="24"/>
      <c r="E29" s="40" t="s">
        <v>335</v>
      </c>
      <c r="F29" s="26"/>
      <c r="G29" s="39" t="s">
        <v>9</v>
      </c>
      <c r="H29" s="47">
        <v>2800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4" t="s">
        <v>229</v>
      </c>
      <c r="C30" s="24"/>
      <c r="D30" s="24"/>
      <c r="E30" s="40" t="s">
        <v>336</v>
      </c>
      <c r="F30" s="26"/>
      <c r="G30" s="39" t="s">
        <v>9</v>
      </c>
      <c r="H30" s="47">
        <v>20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211</v>
      </c>
      <c r="C31" s="3"/>
      <c r="D31" s="3"/>
      <c r="E31" s="40" t="s">
        <v>338</v>
      </c>
      <c r="F31" s="26"/>
      <c r="G31" s="39" t="s">
        <v>11</v>
      </c>
      <c r="H31" s="47">
        <v>600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 ht="33.75">
      <c r="A32" s="3">
        <v>25</v>
      </c>
      <c r="B32" s="45" t="s">
        <v>409</v>
      </c>
      <c r="C32" s="3"/>
      <c r="D32" s="3"/>
      <c r="E32" s="40" t="s">
        <v>337</v>
      </c>
      <c r="F32" s="26"/>
      <c r="G32" s="39" t="s">
        <v>9</v>
      </c>
      <c r="H32" s="47">
        <v>2000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 customHeight="1">
      <c r="A33" s="76" t="s">
        <v>212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57">
        <f>SUM(L8:L32)</f>
        <v>0</v>
      </c>
      <c r="M33" s="57">
        <f>SUM(M8:M32)</f>
        <v>0</v>
      </c>
      <c r="N33" s="52">
        <f>SUM(N8:N32)</f>
        <v>0</v>
      </c>
      <c r="Q33" s="20"/>
    </row>
    <row r="34" spans="1:17">
      <c r="A34" s="74"/>
      <c r="B34" s="74"/>
    </row>
    <row r="35" spans="1:17">
      <c r="A35" s="75"/>
      <c r="B35" s="75"/>
    </row>
    <row r="36" spans="1:17">
      <c r="A36" t="s">
        <v>13</v>
      </c>
    </row>
    <row r="37" spans="1:17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5" customHeight="1">
      <c r="A38" s="69" t="s">
        <v>316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7" ht="15" customHeight="1">
      <c r="A39" s="68" t="s">
        <v>404</v>
      </c>
      <c r="B39" s="68"/>
      <c r="C39" s="68"/>
      <c r="D39" s="68"/>
      <c r="E39" s="68"/>
      <c r="F39" s="68"/>
      <c r="G39" s="68"/>
      <c r="H39" s="68"/>
      <c r="I39" s="68"/>
      <c r="J39" s="33"/>
      <c r="K39" s="33"/>
      <c r="L39" s="33"/>
      <c r="M39" s="33"/>
      <c r="N39" s="33"/>
      <c r="O39" s="33"/>
    </row>
    <row r="40" spans="1:17">
      <c r="A40" s="34" t="s">
        <v>313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7" ht="15">
      <c r="A41" s="72" t="s">
        <v>315</v>
      </c>
      <c r="B41" s="73"/>
      <c r="C41" s="73"/>
      <c r="D41" s="73"/>
      <c r="E41" s="73"/>
      <c r="F41" s="73"/>
      <c r="G41" s="73"/>
      <c r="H41" s="73"/>
    </row>
    <row r="42" spans="1:17" ht="15">
      <c r="A42" s="72"/>
      <c r="B42" s="73"/>
      <c r="C42" s="73"/>
      <c r="D42" s="73"/>
      <c r="E42" s="73"/>
      <c r="F42" s="73"/>
      <c r="G42" s="73"/>
      <c r="H42" s="73"/>
    </row>
    <row r="46" spans="1:17">
      <c r="B46" t="s">
        <v>222</v>
      </c>
      <c r="K46" t="s">
        <v>214</v>
      </c>
    </row>
    <row r="47" spans="1:17">
      <c r="B47" s="21" t="s">
        <v>223</v>
      </c>
      <c r="K47" t="s">
        <v>215</v>
      </c>
    </row>
  </sheetData>
  <mergeCells count="22"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39:I39"/>
    <mergeCell ref="A38:O38"/>
    <mergeCell ref="E1:H1"/>
    <mergeCell ref="K1:N1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  <col min="17" max="17" width="9.5" customWidth="1"/>
  </cols>
  <sheetData>
    <row r="1" spans="1:14" ht="15">
      <c r="A1" s="1" t="s">
        <v>14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423</v>
      </c>
      <c r="G5" s="66" t="s">
        <v>4</v>
      </c>
      <c r="H5" s="66" t="s">
        <v>5</v>
      </c>
      <c r="I5" s="82" t="s">
        <v>16</v>
      </c>
      <c r="J5" s="66" t="s">
        <v>17</v>
      </c>
      <c r="K5" s="66" t="s">
        <v>415</v>
      </c>
      <c r="L5" s="66" t="s">
        <v>434</v>
      </c>
      <c r="M5" s="66" t="s">
        <v>435</v>
      </c>
      <c r="N5" s="66" t="s">
        <v>420</v>
      </c>
    </row>
    <row r="6" spans="1:14" ht="59.25" customHeight="1">
      <c r="A6" s="67"/>
      <c r="B6" s="67"/>
      <c r="C6" s="67"/>
      <c r="D6" s="67"/>
      <c r="E6" s="67"/>
      <c r="F6" s="67"/>
      <c r="G6" s="67"/>
      <c r="H6" s="67"/>
      <c r="I6" s="83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</v>
      </c>
      <c r="C8" s="28"/>
      <c r="D8" s="28"/>
      <c r="E8" s="39" t="s">
        <v>319</v>
      </c>
      <c r="F8" s="26"/>
      <c r="G8" s="39" t="s">
        <v>11</v>
      </c>
      <c r="H8" s="47">
        <v>25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19</v>
      </c>
      <c r="C9" s="28"/>
      <c r="D9" s="28"/>
      <c r="E9" s="39" t="s">
        <v>319</v>
      </c>
      <c r="F9" s="26"/>
      <c r="G9" s="39" t="s">
        <v>11</v>
      </c>
      <c r="H9" s="47">
        <v>25</v>
      </c>
      <c r="I9" s="27"/>
      <c r="J9" s="27"/>
      <c r="K9" s="36">
        <f t="shared" ref="K9:K36" si="0">ROUND(I9*((J9/100)+1),2)</f>
        <v>0</v>
      </c>
      <c r="L9" s="37">
        <f t="shared" ref="L9:L36" si="1">ROUND(H9*I9,2)</f>
        <v>0</v>
      </c>
      <c r="M9" s="38">
        <f t="shared" ref="M9:M36" si="2">ROUND(L9*(J9/100),2)</f>
        <v>0</v>
      </c>
      <c r="N9" s="37">
        <f t="shared" ref="N9:N36" si="3">ROUND(L9*((J9/100+1)),2)</f>
        <v>0</v>
      </c>
    </row>
    <row r="10" spans="1:14">
      <c r="A10" s="3">
        <v>3</v>
      </c>
      <c r="B10" s="44" t="s">
        <v>20</v>
      </c>
      <c r="C10" s="28"/>
      <c r="D10" s="28"/>
      <c r="E10" s="39" t="s">
        <v>343</v>
      </c>
      <c r="F10" s="26"/>
      <c r="G10" s="39" t="s">
        <v>9</v>
      </c>
      <c r="H10" s="47">
        <v>1000</v>
      </c>
      <c r="I10" s="27"/>
      <c r="J10" s="27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21</v>
      </c>
      <c r="C11" s="28"/>
      <c r="D11" s="28"/>
      <c r="E11" s="39" t="s">
        <v>346</v>
      </c>
      <c r="F11" s="26"/>
      <c r="G11" s="39" t="s">
        <v>9</v>
      </c>
      <c r="H11" s="47">
        <v>100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22</v>
      </c>
      <c r="C12" s="28"/>
      <c r="D12" s="28"/>
      <c r="E12" s="39" t="s">
        <v>333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23</v>
      </c>
      <c r="C13" s="28"/>
      <c r="D13" s="28"/>
      <c r="E13" s="39" t="s">
        <v>333</v>
      </c>
      <c r="F13" s="26"/>
      <c r="G13" s="39" t="s">
        <v>9</v>
      </c>
      <c r="H13" s="64">
        <v>1000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24</v>
      </c>
      <c r="C14" s="28"/>
      <c r="D14" s="28"/>
      <c r="E14" s="39" t="s">
        <v>333</v>
      </c>
      <c r="F14" s="26"/>
      <c r="G14" s="39" t="s">
        <v>9</v>
      </c>
      <c r="H14" s="64">
        <v>1500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25</v>
      </c>
      <c r="C15" s="28"/>
      <c r="D15" s="28"/>
      <c r="E15" s="39" t="s">
        <v>333</v>
      </c>
      <c r="F15" s="26"/>
      <c r="G15" s="39" t="s">
        <v>9</v>
      </c>
      <c r="H15" s="64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26</v>
      </c>
      <c r="C16" s="28"/>
      <c r="D16" s="28"/>
      <c r="E16" s="39" t="s">
        <v>338</v>
      </c>
      <c r="F16" s="26"/>
      <c r="G16" s="39" t="s">
        <v>11</v>
      </c>
      <c r="H16" s="64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27</v>
      </c>
      <c r="C17" s="28"/>
      <c r="D17" s="28"/>
      <c r="E17" s="39" t="s">
        <v>340</v>
      </c>
      <c r="F17" s="26"/>
      <c r="G17" s="39" t="s">
        <v>9</v>
      </c>
      <c r="H17" s="64">
        <v>500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28</v>
      </c>
      <c r="C18" s="28"/>
      <c r="D18" s="28"/>
      <c r="E18" s="39" t="s">
        <v>343</v>
      </c>
      <c r="F18" s="26"/>
      <c r="G18" s="39" t="s">
        <v>9</v>
      </c>
      <c r="H18" s="64">
        <v>12000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29</v>
      </c>
      <c r="C19" s="28"/>
      <c r="D19" s="28"/>
      <c r="E19" s="39" t="s">
        <v>333</v>
      </c>
      <c r="F19" s="26"/>
      <c r="G19" s="39" t="s">
        <v>9</v>
      </c>
      <c r="H19" s="47">
        <v>2000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30</v>
      </c>
      <c r="C20" s="28"/>
      <c r="D20" s="28"/>
      <c r="E20" s="39" t="s">
        <v>333</v>
      </c>
      <c r="F20" s="26"/>
      <c r="G20" s="39" t="s">
        <v>9</v>
      </c>
      <c r="H20" s="47">
        <v>2000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31</v>
      </c>
      <c r="C21" s="28"/>
      <c r="D21" s="28"/>
      <c r="E21" s="39" t="s">
        <v>333</v>
      </c>
      <c r="F21" s="26"/>
      <c r="G21" s="39" t="s">
        <v>9</v>
      </c>
      <c r="H21" s="47">
        <v>2000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32</v>
      </c>
      <c r="C22" s="28"/>
      <c r="D22" s="28"/>
      <c r="E22" s="39" t="s">
        <v>343</v>
      </c>
      <c r="F22" s="26"/>
      <c r="G22" s="39" t="s">
        <v>9</v>
      </c>
      <c r="H22" s="47">
        <v>500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33</v>
      </c>
      <c r="C23" s="28"/>
      <c r="D23" s="28"/>
      <c r="E23" s="39" t="s">
        <v>343</v>
      </c>
      <c r="F23" s="26"/>
      <c r="G23" s="39" t="s">
        <v>9</v>
      </c>
      <c r="H23" s="47">
        <v>2000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34</v>
      </c>
      <c r="C24" s="28"/>
      <c r="D24" s="28"/>
      <c r="E24" s="39" t="s">
        <v>343</v>
      </c>
      <c r="F24" s="26"/>
      <c r="G24" s="39" t="s">
        <v>9</v>
      </c>
      <c r="H24" s="47">
        <v>900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35</v>
      </c>
      <c r="C25" s="28"/>
      <c r="D25" s="28"/>
      <c r="E25" s="39" t="s">
        <v>342</v>
      </c>
      <c r="F25" s="26"/>
      <c r="G25" s="39" t="s">
        <v>9</v>
      </c>
      <c r="H25" s="47">
        <v>1100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36</v>
      </c>
      <c r="C26" s="28"/>
      <c r="D26" s="28"/>
      <c r="E26" s="39" t="s">
        <v>342</v>
      </c>
      <c r="F26" s="26"/>
      <c r="G26" s="39" t="s">
        <v>9</v>
      </c>
      <c r="H26" s="47">
        <v>15000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37</v>
      </c>
      <c r="C27" s="28"/>
      <c r="D27" s="28"/>
      <c r="E27" s="39" t="s">
        <v>340</v>
      </c>
      <c r="F27" s="26"/>
      <c r="G27" s="39" t="s">
        <v>9</v>
      </c>
      <c r="H27" s="47">
        <v>300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38</v>
      </c>
      <c r="C28" s="28"/>
      <c r="D28" s="28"/>
      <c r="E28" s="39" t="s">
        <v>345</v>
      </c>
      <c r="F28" s="26"/>
      <c r="G28" s="39" t="s">
        <v>9</v>
      </c>
      <c r="H28" s="47">
        <v>1100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39</v>
      </c>
      <c r="C29" s="28"/>
      <c r="D29" s="28"/>
      <c r="E29" s="39" t="s">
        <v>344</v>
      </c>
      <c r="F29" s="26"/>
      <c r="G29" s="39" t="s">
        <v>9</v>
      </c>
      <c r="H29" s="47">
        <v>500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40</v>
      </c>
      <c r="C30" s="28"/>
      <c r="D30" s="28"/>
      <c r="E30" s="39" t="s">
        <v>342</v>
      </c>
      <c r="F30" s="26"/>
      <c r="G30" s="39" t="s">
        <v>9</v>
      </c>
      <c r="H30" s="47">
        <v>1050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42</v>
      </c>
      <c r="C31" s="28"/>
      <c r="D31" s="28"/>
      <c r="E31" s="39" t="s">
        <v>319</v>
      </c>
      <c r="F31" s="26"/>
      <c r="G31" s="39" t="s">
        <v>11</v>
      </c>
      <c r="H31" s="47">
        <v>20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43</v>
      </c>
      <c r="C32" s="28"/>
      <c r="D32" s="28"/>
      <c r="E32" s="39" t="s">
        <v>333</v>
      </c>
      <c r="F32" s="26"/>
      <c r="G32" s="39" t="s">
        <v>9</v>
      </c>
      <c r="H32" s="47">
        <v>181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>
      <c r="A33" s="3">
        <v>26</v>
      </c>
      <c r="B33" s="44" t="s">
        <v>44</v>
      </c>
      <c r="C33" s="28"/>
      <c r="D33" s="28"/>
      <c r="E33" s="39" t="s">
        <v>347</v>
      </c>
      <c r="F33" s="26"/>
      <c r="G33" s="39" t="s">
        <v>9</v>
      </c>
      <c r="H33" s="47">
        <v>1500</v>
      </c>
      <c r="I33" s="27"/>
      <c r="J33" s="27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>
      <c r="A34" s="3">
        <v>27</v>
      </c>
      <c r="B34" s="44" t="s">
        <v>45</v>
      </c>
      <c r="C34" s="28"/>
      <c r="D34" s="28"/>
      <c r="E34" s="39" t="s">
        <v>333</v>
      </c>
      <c r="F34" s="26"/>
      <c r="G34" s="39" t="s">
        <v>9</v>
      </c>
      <c r="H34" s="47">
        <v>1500</v>
      </c>
      <c r="I34" s="27"/>
      <c r="J34" s="27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>
      <c r="A35" s="3">
        <v>28</v>
      </c>
      <c r="B35" s="44" t="s">
        <v>46</v>
      </c>
      <c r="C35" s="26"/>
      <c r="D35" s="26"/>
      <c r="E35" s="39" t="s">
        <v>319</v>
      </c>
      <c r="F35" s="26"/>
      <c r="G35" s="39" t="s">
        <v>11</v>
      </c>
      <c r="H35" s="48">
        <v>25</v>
      </c>
      <c r="I35" s="27"/>
      <c r="J35" s="27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>
      <c r="A36" s="3">
        <v>29</v>
      </c>
      <c r="B36" s="44" t="s">
        <v>47</v>
      </c>
      <c r="C36" s="26"/>
      <c r="D36" s="26"/>
      <c r="E36" s="39" t="s">
        <v>319</v>
      </c>
      <c r="F36" s="26"/>
      <c r="G36" s="39" t="s">
        <v>11</v>
      </c>
      <c r="H36" s="48">
        <v>25</v>
      </c>
      <c r="I36" s="27"/>
      <c r="J36" s="27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 ht="25.5" customHeight="1">
      <c r="A37" s="79" t="s">
        <v>48</v>
      </c>
      <c r="B37" s="80"/>
      <c r="C37" s="80"/>
      <c r="D37" s="80"/>
      <c r="E37" s="80"/>
      <c r="F37" s="80"/>
      <c r="G37" s="80"/>
      <c r="H37" s="80"/>
      <c r="I37" s="80"/>
      <c r="J37" s="80"/>
      <c r="K37" s="81"/>
      <c r="L37" s="52">
        <f>SUM(L8:L36)</f>
        <v>0</v>
      </c>
      <c r="M37" s="63">
        <f>SUM(M8:M36)</f>
        <v>0</v>
      </c>
      <c r="N37" s="63">
        <f>SUM(N8:N36)</f>
        <v>0</v>
      </c>
    </row>
    <row r="39" spans="1:17">
      <c r="A39" t="s">
        <v>13</v>
      </c>
    </row>
    <row r="41" spans="1:17" ht="15">
      <c r="A41" s="69" t="s">
        <v>318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ht="15">
      <c r="A42" s="68" t="s">
        <v>317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33"/>
      <c r="N42" s="33"/>
      <c r="O42" s="33"/>
      <c r="P42" s="33"/>
      <c r="Q42" s="33"/>
    </row>
    <row r="43" spans="1:17">
      <c r="A43" s="34" t="s">
        <v>313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7">
      <c r="A44" s="84" t="s">
        <v>314</v>
      </c>
      <c r="B44" s="84"/>
      <c r="C44" s="84"/>
      <c r="D44" s="84"/>
      <c r="E44" s="84"/>
      <c r="F44" s="84"/>
      <c r="G44" s="84"/>
      <c r="H44" s="84"/>
      <c r="I44" s="84"/>
      <c r="J44" s="84"/>
    </row>
    <row r="45" spans="1:17" ht="15">
      <c r="A45" s="72"/>
      <c r="B45" s="73"/>
      <c r="C45" s="73"/>
      <c r="D45" s="73"/>
      <c r="E45" s="73"/>
      <c r="F45" s="73"/>
      <c r="G45" s="73"/>
      <c r="H45" s="73"/>
      <c r="I45" s="73"/>
      <c r="J45" s="73"/>
    </row>
    <row r="46" spans="1:17">
      <c r="I46"/>
    </row>
    <row r="47" spans="1:17">
      <c r="A47" s="8"/>
    </row>
    <row r="50" spans="2:10">
      <c r="B50" t="s">
        <v>222</v>
      </c>
      <c r="J50" t="s">
        <v>214</v>
      </c>
    </row>
    <row r="51" spans="2:10">
      <c r="B51" s="21" t="s">
        <v>223</v>
      </c>
      <c r="J51" t="s">
        <v>215</v>
      </c>
    </row>
  </sheetData>
  <mergeCells count="21">
    <mergeCell ref="D5:D6"/>
    <mergeCell ref="F5:F6"/>
    <mergeCell ref="A41:Q41"/>
    <mergeCell ref="A44:J44"/>
    <mergeCell ref="N5:N6"/>
    <mergeCell ref="E1:H1"/>
    <mergeCell ref="K1:N1"/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42:L42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  <col min="16" max="16" width="64.875" customWidth="1"/>
  </cols>
  <sheetData>
    <row r="1" spans="1:14" ht="15">
      <c r="A1" s="1" t="s">
        <v>49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425</v>
      </c>
      <c r="G5" s="66" t="s">
        <v>4</v>
      </c>
      <c r="H5" s="66" t="s">
        <v>5</v>
      </c>
      <c r="I5" s="66" t="s">
        <v>414</v>
      </c>
      <c r="J5" s="66" t="s">
        <v>51</v>
      </c>
      <c r="K5" s="66" t="s">
        <v>430</v>
      </c>
      <c r="L5" s="66" t="s">
        <v>431</v>
      </c>
      <c r="M5" s="66" t="s">
        <v>432</v>
      </c>
      <c r="N5" s="66" t="s">
        <v>433</v>
      </c>
    </row>
    <row r="6" spans="1:14" ht="60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52</v>
      </c>
      <c r="C8" s="28"/>
      <c r="D8" s="28"/>
      <c r="E8" s="39" t="s">
        <v>319</v>
      </c>
      <c r="F8" s="26"/>
      <c r="G8" s="39" t="s">
        <v>11</v>
      </c>
      <c r="H8" s="47">
        <v>50</v>
      </c>
      <c r="I8" s="27"/>
      <c r="J8" s="29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53</v>
      </c>
      <c r="C9" s="28"/>
      <c r="D9" s="28"/>
      <c r="E9" s="39" t="s">
        <v>319</v>
      </c>
      <c r="F9" s="26"/>
      <c r="G9" s="39" t="s">
        <v>11</v>
      </c>
      <c r="H9" s="47">
        <v>40</v>
      </c>
      <c r="I9" s="27"/>
      <c r="J9" s="29"/>
      <c r="K9" s="36">
        <f t="shared" ref="K9:K58" si="0">ROUND(I9*((J9/100)+1),2)</f>
        <v>0</v>
      </c>
      <c r="L9" s="37">
        <f t="shared" ref="L9:L58" si="1">ROUND(H9*I9,2)</f>
        <v>0</v>
      </c>
      <c r="M9" s="38">
        <f t="shared" ref="M9:M58" si="2">ROUND(L9*(J9/100),2)</f>
        <v>0</v>
      </c>
      <c r="N9" s="37">
        <f t="shared" ref="N9:N58" si="3">ROUND(L9*((J9/100+1)),2)</f>
        <v>0</v>
      </c>
    </row>
    <row r="10" spans="1:14">
      <c r="A10" s="3">
        <v>3</v>
      </c>
      <c r="B10" s="44" t="s">
        <v>54</v>
      </c>
      <c r="C10" s="28"/>
      <c r="D10" s="28"/>
      <c r="E10" s="39" t="s">
        <v>319</v>
      </c>
      <c r="F10" s="26"/>
      <c r="G10" s="39" t="s">
        <v>11</v>
      </c>
      <c r="H10" s="47">
        <v>40</v>
      </c>
      <c r="I10" s="27"/>
      <c r="J10" s="29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55</v>
      </c>
      <c r="C11" s="28"/>
      <c r="D11" s="28"/>
      <c r="E11" s="39" t="s">
        <v>319</v>
      </c>
      <c r="F11" s="26"/>
      <c r="G11" s="39" t="s">
        <v>11</v>
      </c>
      <c r="H11" s="47">
        <v>1300</v>
      </c>
      <c r="I11" s="27"/>
      <c r="J11" s="29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56</v>
      </c>
      <c r="C12" s="28"/>
      <c r="D12" s="28"/>
      <c r="E12" s="39" t="s">
        <v>319</v>
      </c>
      <c r="F12" s="26"/>
      <c r="G12" s="39" t="s">
        <v>11</v>
      </c>
      <c r="H12" s="47">
        <v>200</v>
      </c>
      <c r="I12" s="27"/>
      <c r="J12" s="29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57</v>
      </c>
      <c r="C13" s="28"/>
      <c r="D13" s="28"/>
      <c r="E13" s="39" t="s">
        <v>319</v>
      </c>
      <c r="F13" s="26"/>
      <c r="G13" s="39" t="s">
        <v>11</v>
      </c>
      <c r="H13" s="47">
        <v>300</v>
      </c>
      <c r="I13" s="27"/>
      <c r="J13" s="29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58</v>
      </c>
      <c r="C14" s="28"/>
      <c r="D14" s="28"/>
      <c r="E14" s="39" t="s">
        <v>319</v>
      </c>
      <c r="F14" s="26"/>
      <c r="G14" s="39" t="s">
        <v>11</v>
      </c>
      <c r="H14" s="47">
        <v>200</v>
      </c>
      <c r="I14" s="27"/>
      <c r="J14" s="29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59</v>
      </c>
      <c r="C15" s="28"/>
      <c r="D15" s="28"/>
      <c r="E15" s="39" t="s">
        <v>319</v>
      </c>
      <c r="F15" s="26"/>
      <c r="G15" s="39" t="s">
        <v>11</v>
      </c>
      <c r="H15" s="47">
        <v>400</v>
      </c>
      <c r="I15" s="27"/>
      <c r="J15" s="29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60</v>
      </c>
      <c r="C16" s="28"/>
      <c r="D16" s="28"/>
      <c r="E16" s="39" t="s">
        <v>319</v>
      </c>
      <c r="F16" s="26"/>
      <c r="G16" s="39" t="s">
        <v>11</v>
      </c>
      <c r="H16" s="47">
        <v>90</v>
      </c>
      <c r="I16" s="27"/>
      <c r="J16" s="29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61</v>
      </c>
      <c r="C17" s="28"/>
      <c r="D17" s="28"/>
      <c r="E17" s="39" t="s">
        <v>319</v>
      </c>
      <c r="F17" s="26"/>
      <c r="G17" s="39" t="s">
        <v>11</v>
      </c>
      <c r="H17" s="47">
        <v>200</v>
      </c>
      <c r="I17" s="27"/>
      <c r="J17" s="29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62</v>
      </c>
      <c r="C18" s="28"/>
      <c r="D18" s="28"/>
      <c r="E18" s="39" t="s">
        <v>319</v>
      </c>
      <c r="F18" s="26"/>
      <c r="G18" s="39" t="s">
        <v>11</v>
      </c>
      <c r="H18" s="47">
        <v>100</v>
      </c>
      <c r="I18" s="27"/>
      <c r="J18" s="29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63</v>
      </c>
      <c r="C19" s="28"/>
      <c r="D19" s="28"/>
      <c r="E19" s="39" t="s">
        <v>319</v>
      </c>
      <c r="F19" s="26"/>
      <c r="G19" s="39" t="s">
        <v>11</v>
      </c>
      <c r="H19" s="47">
        <v>200</v>
      </c>
      <c r="I19" s="27"/>
      <c r="J19" s="29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64</v>
      </c>
      <c r="C20" s="28"/>
      <c r="D20" s="28"/>
      <c r="E20" s="39" t="s">
        <v>319</v>
      </c>
      <c r="F20" s="26"/>
      <c r="G20" s="39" t="s">
        <v>11</v>
      </c>
      <c r="H20" s="47">
        <v>100</v>
      </c>
      <c r="I20" s="27"/>
      <c r="J20" s="29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65</v>
      </c>
      <c r="C21" s="28"/>
      <c r="D21" s="28"/>
      <c r="E21" s="39" t="s">
        <v>319</v>
      </c>
      <c r="F21" s="26"/>
      <c r="G21" s="39" t="s">
        <v>11</v>
      </c>
      <c r="H21" s="47">
        <v>200</v>
      </c>
      <c r="I21" s="27"/>
      <c r="J21" s="29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66</v>
      </c>
      <c r="C22" s="28"/>
      <c r="D22" s="28"/>
      <c r="E22" s="39" t="s">
        <v>319</v>
      </c>
      <c r="F22" s="26"/>
      <c r="G22" s="39" t="s">
        <v>11</v>
      </c>
      <c r="H22" s="47">
        <v>30</v>
      </c>
      <c r="I22" s="27"/>
      <c r="J22" s="29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67</v>
      </c>
      <c r="C23" s="28"/>
      <c r="D23" s="28"/>
      <c r="E23" s="39" t="s">
        <v>319</v>
      </c>
      <c r="F23" s="26"/>
      <c r="G23" s="39" t="s">
        <v>11</v>
      </c>
      <c r="H23" s="47">
        <v>300</v>
      </c>
      <c r="I23" s="27"/>
      <c r="J23" s="29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68</v>
      </c>
      <c r="C24" s="28"/>
      <c r="D24" s="28"/>
      <c r="E24" s="39" t="s">
        <v>319</v>
      </c>
      <c r="F24" s="26"/>
      <c r="G24" s="39" t="s">
        <v>11</v>
      </c>
      <c r="H24" s="47">
        <v>150</v>
      </c>
      <c r="I24" s="27"/>
      <c r="J24" s="29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69</v>
      </c>
      <c r="C25" s="28"/>
      <c r="D25" s="28"/>
      <c r="E25" s="39" t="s">
        <v>319</v>
      </c>
      <c r="F25" s="26"/>
      <c r="G25" s="39" t="s">
        <v>11</v>
      </c>
      <c r="H25" s="47">
        <v>140</v>
      </c>
      <c r="I25" s="27"/>
      <c r="J25" s="29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70</v>
      </c>
      <c r="C26" s="28"/>
      <c r="D26" s="28"/>
      <c r="E26" s="39" t="s">
        <v>319</v>
      </c>
      <c r="F26" s="26"/>
      <c r="G26" s="39" t="s">
        <v>11</v>
      </c>
      <c r="H26" s="47">
        <v>150</v>
      </c>
      <c r="I26" s="27"/>
      <c r="J26" s="29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71</v>
      </c>
      <c r="C27" s="28"/>
      <c r="D27" s="28"/>
      <c r="E27" s="39" t="s">
        <v>319</v>
      </c>
      <c r="F27" s="26"/>
      <c r="G27" s="39" t="s">
        <v>11</v>
      </c>
      <c r="H27" s="47">
        <v>150</v>
      </c>
      <c r="I27" s="27"/>
      <c r="J27" s="29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72</v>
      </c>
      <c r="C28" s="28"/>
      <c r="D28" s="28"/>
      <c r="E28" s="39" t="s">
        <v>319</v>
      </c>
      <c r="F28" s="26"/>
      <c r="G28" s="39" t="s">
        <v>11</v>
      </c>
      <c r="H28" s="47">
        <v>400</v>
      </c>
      <c r="I28" s="27"/>
      <c r="J28" s="29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73</v>
      </c>
      <c r="C29" s="28"/>
      <c r="D29" s="28"/>
      <c r="E29" s="39" t="s">
        <v>319</v>
      </c>
      <c r="F29" s="26"/>
      <c r="G29" s="39" t="s">
        <v>11</v>
      </c>
      <c r="H29" s="47">
        <v>150</v>
      </c>
      <c r="I29" s="27"/>
      <c r="J29" s="29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74</v>
      </c>
      <c r="C30" s="28"/>
      <c r="D30" s="28"/>
      <c r="E30" s="39" t="s">
        <v>319</v>
      </c>
      <c r="F30" s="26"/>
      <c r="G30" s="39" t="s">
        <v>11</v>
      </c>
      <c r="H30" s="47">
        <v>150</v>
      </c>
      <c r="I30" s="27"/>
      <c r="J30" s="29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75</v>
      </c>
      <c r="C31" s="26"/>
      <c r="D31" s="26"/>
      <c r="E31" s="39" t="s">
        <v>319</v>
      </c>
      <c r="F31" s="26"/>
      <c r="G31" s="39" t="s">
        <v>11</v>
      </c>
      <c r="H31" s="48">
        <v>850</v>
      </c>
      <c r="I31" s="27"/>
      <c r="J31" s="29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76</v>
      </c>
      <c r="C32" s="26"/>
      <c r="D32" s="26"/>
      <c r="E32" s="39" t="s">
        <v>319</v>
      </c>
      <c r="F32" s="26"/>
      <c r="G32" s="39" t="s">
        <v>11</v>
      </c>
      <c r="H32" s="48">
        <v>300</v>
      </c>
      <c r="I32" s="27"/>
      <c r="J32" s="29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11">
        <v>26</v>
      </c>
      <c r="B33" s="44" t="s">
        <v>77</v>
      </c>
      <c r="C33" s="26"/>
      <c r="D33" s="26"/>
      <c r="E33" s="39" t="s">
        <v>319</v>
      </c>
      <c r="F33" s="26"/>
      <c r="G33" s="39" t="s">
        <v>11</v>
      </c>
      <c r="H33" s="48">
        <v>450</v>
      </c>
      <c r="I33" s="27"/>
      <c r="J33" s="29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4" t="s">
        <v>78</v>
      </c>
      <c r="C34" s="28"/>
      <c r="D34" s="28"/>
      <c r="E34" s="39" t="s">
        <v>319</v>
      </c>
      <c r="F34" s="26"/>
      <c r="G34" s="39" t="s">
        <v>11</v>
      </c>
      <c r="H34" s="48">
        <v>200</v>
      </c>
      <c r="I34" s="27"/>
      <c r="J34" s="29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303</v>
      </c>
      <c r="C35" s="28"/>
      <c r="D35" s="28"/>
      <c r="E35" s="39" t="s">
        <v>319</v>
      </c>
      <c r="F35" s="35"/>
      <c r="G35" s="39" t="s">
        <v>11</v>
      </c>
      <c r="H35" s="48">
        <v>300</v>
      </c>
      <c r="I35" s="27"/>
      <c r="J35" s="29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79</v>
      </c>
      <c r="C36" s="28"/>
      <c r="D36" s="28"/>
      <c r="E36" s="39" t="s">
        <v>319</v>
      </c>
      <c r="F36" s="26"/>
      <c r="G36" s="39" t="s">
        <v>11</v>
      </c>
      <c r="H36" s="48">
        <v>100</v>
      </c>
      <c r="I36" s="27"/>
      <c r="J36" s="29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80</v>
      </c>
      <c r="C37" s="28"/>
      <c r="D37" s="28"/>
      <c r="E37" s="39" t="s">
        <v>319</v>
      </c>
      <c r="F37" s="26"/>
      <c r="G37" s="39" t="s">
        <v>11</v>
      </c>
      <c r="H37" s="48">
        <v>150</v>
      </c>
      <c r="I37" s="27"/>
      <c r="J37" s="29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4" t="s">
        <v>81</v>
      </c>
      <c r="C38" s="28"/>
      <c r="D38" s="28"/>
      <c r="E38" s="39" t="s">
        <v>319</v>
      </c>
      <c r="F38" s="26"/>
      <c r="G38" s="39" t="s">
        <v>11</v>
      </c>
      <c r="H38" s="48">
        <v>100</v>
      </c>
      <c r="I38" s="27"/>
      <c r="J38" s="29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82</v>
      </c>
      <c r="C39" s="28"/>
      <c r="D39" s="28"/>
      <c r="E39" s="39" t="s">
        <v>319</v>
      </c>
      <c r="F39" s="26"/>
      <c r="G39" s="39" t="s">
        <v>11</v>
      </c>
      <c r="H39" s="48">
        <v>100</v>
      </c>
      <c r="I39" s="27"/>
      <c r="J39" s="29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83</v>
      </c>
      <c r="C40" s="28"/>
      <c r="D40" s="28"/>
      <c r="E40" s="39" t="s">
        <v>319</v>
      </c>
      <c r="F40" s="26"/>
      <c r="G40" s="39" t="s">
        <v>11</v>
      </c>
      <c r="H40" s="48">
        <v>150</v>
      </c>
      <c r="I40" s="27"/>
      <c r="J40" s="29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3">
        <v>34</v>
      </c>
      <c r="B41" s="44" t="s">
        <v>307</v>
      </c>
      <c r="C41" s="28"/>
      <c r="D41" s="28"/>
      <c r="E41" s="39" t="s">
        <v>319</v>
      </c>
      <c r="F41" s="26"/>
      <c r="G41" s="39" t="s">
        <v>11</v>
      </c>
      <c r="H41" s="48">
        <v>150</v>
      </c>
      <c r="I41" s="27"/>
      <c r="J41" s="29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4" t="s">
        <v>225</v>
      </c>
      <c r="C42" s="28"/>
      <c r="D42" s="28"/>
      <c r="E42" s="39" t="s">
        <v>319</v>
      </c>
      <c r="F42" s="26"/>
      <c r="G42" s="39" t="s">
        <v>11</v>
      </c>
      <c r="H42" s="48">
        <v>180</v>
      </c>
      <c r="I42" s="27"/>
      <c r="J42" s="29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4" t="s">
        <v>84</v>
      </c>
      <c r="C43" s="28"/>
      <c r="D43" s="28"/>
      <c r="E43" s="39" t="s">
        <v>319</v>
      </c>
      <c r="F43" s="26"/>
      <c r="G43" s="39" t="s">
        <v>11</v>
      </c>
      <c r="H43" s="48">
        <v>300</v>
      </c>
      <c r="I43" s="27"/>
      <c r="J43" s="29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85</v>
      </c>
      <c r="C44" s="28"/>
      <c r="D44" s="28"/>
      <c r="E44" s="39" t="s">
        <v>319</v>
      </c>
      <c r="F44" s="26"/>
      <c r="G44" s="39" t="s">
        <v>11</v>
      </c>
      <c r="H44" s="48">
        <v>30</v>
      </c>
      <c r="I44" s="27"/>
      <c r="J44" s="29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86</v>
      </c>
      <c r="C45" s="28"/>
      <c r="D45" s="28"/>
      <c r="E45" s="39" t="s">
        <v>319</v>
      </c>
      <c r="F45" s="26"/>
      <c r="G45" s="39" t="s">
        <v>11</v>
      </c>
      <c r="H45" s="48">
        <v>250</v>
      </c>
      <c r="I45" s="27"/>
      <c r="J45" s="29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4" t="s">
        <v>306</v>
      </c>
      <c r="C46" s="28"/>
      <c r="D46" s="28"/>
      <c r="E46" s="39" t="s">
        <v>319</v>
      </c>
      <c r="F46" s="26"/>
      <c r="G46" s="39" t="s">
        <v>11</v>
      </c>
      <c r="H46" s="48">
        <v>350</v>
      </c>
      <c r="I46" s="27"/>
      <c r="J46" s="29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87</v>
      </c>
      <c r="C47" s="28"/>
      <c r="D47" s="28"/>
      <c r="E47" s="39" t="s">
        <v>319</v>
      </c>
      <c r="F47" s="26"/>
      <c r="G47" s="39" t="s">
        <v>11</v>
      </c>
      <c r="H47" s="48">
        <v>150</v>
      </c>
      <c r="I47" s="27"/>
      <c r="J47" s="29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88</v>
      </c>
      <c r="C48" s="28"/>
      <c r="D48" s="28"/>
      <c r="E48" s="39" t="s">
        <v>319</v>
      </c>
      <c r="F48" s="26"/>
      <c r="G48" s="39" t="s">
        <v>11</v>
      </c>
      <c r="H48" s="48">
        <v>120</v>
      </c>
      <c r="I48" s="27"/>
      <c r="J48" s="29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43</v>
      </c>
      <c r="B49" s="44" t="s">
        <v>302</v>
      </c>
      <c r="C49" s="28"/>
      <c r="D49" s="28"/>
      <c r="E49" s="39" t="s">
        <v>319</v>
      </c>
      <c r="F49" s="26"/>
      <c r="G49" s="39" t="s">
        <v>11</v>
      </c>
      <c r="H49" s="48">
        <v>100</v>
      </c>
      <c r="I49" s="27"/>
      <c r="J49" s="29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44</v>
      </c>
      <c r="B50" s="44" t="s">
        <v>89</v>
      </c>
      <c r="C50" s="28"/>
      <c r="D50" s="28"/>
      <c r="E50" s="39" t="s">
        <v>319</v>
      </c>
      <c r="F50" s="26"/>
      <c r="G50" s="39" t="s">
        <v>11</v>
      </c>
      <c r="H50" s="48">
        <v>200</v>
      </c>
      <c r="I50" s="27"/>
      <c r="J50" s="29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45</v>
      </c>
      <c r="B51" s="44" t="s">
        <v>90</v>
      </c>
      <c r="C51" s="28"/>
      <c r="D51" s="28"/>
      <c r="E51" s="39" t="s">
        <v>319</v>
      </c>
      <c r="F51" s="26"/>
      <c r="G51" s="39" t="s">
        <v>11</v>
      </c>
      <c r="H51" s="48">
        <v>250</v>
      </c>
      <c r="I51" s="27"/>
      <c r="J51" s="29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46</v>
      </c>
      <c r="B52" s="44" t="s">
        <v>91</v>
      </c>
      <c r="C52" s="28"/>
      <c r="D52" s="28"/>
      <c r="E52" s="39" t="s">
        <v>319</v>
      </c>
      <c r="F52" s="26"/>
      <c r="G52" s="39" t="s">
        <v>11</v>
      </c>
      <c r="H52" s="48">
        <v>98</v>
      </c>
      <c r="I52" s="27"/>
      <c r="J52" s="29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>
      <c r="A53" s="3">
        <v>47</v>
      </c>
      <c r="B53" s="44" t="s">
        <v>92</v>
      </c>
      <c r="C53" s="28"/>
      <c r="D53" s="28"/>
      <c r="E53" s="39" t="s">
        <v>319</v>
      </c>
      <c r="F53" s="26"/>
      <c r="G53" s="39" t="s">
        <v>11</v>
      </c>
      <c r="H53" s="48">
        <v>200</v>
      </c>
      <c r="I53" s="27"/>
      <c r="J53" s="29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>
      <c r="A54" s="11">
        <v>48</v>
      </c>
      <c r="B54" s="44" t="s">
        <v>93</v>
      </c>
      <c r="C54" s="28"/>
      <c r="D54" s="28"/>
      <c r="E54" s="39" t="s">
        <v>319</v>
      </c>
      <c r="F54" s="26"/>
      <c r="G54" s="39" t="s">
        <v>11</v>
      </c>
      <c r="H54" s="48">
        <v>200</v>
      </c>
      <c r="I54" s="27"/>
      <c r="J54" s="29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49</v>
      </c>
      <c r="B55" s="44" t="s">
        <v>94</v>
      </c>
      <c r="C55" s="28"/>
      <c r="D55" s="28"/>
      <c r="E55" s="39" t="s">
        <v>319</v>
      </c>
      <c r="F55" s="26"/>
      <c r="G55" s="39" t="s">
        <v>11</v>
      </c>
      <c r="H55" s="48">
        <v>10</v>
      </c>
      <c r="I55" s="27"/>
      <c r="J55" s="29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3">
        <v>50</v>
      </c>
      <c r="B56" s="44" t="s">
        <v>95</v>
      </c>
      <c r="C56" s="28"/>
      <c r="D56" s="28"/>
      <c r="E56" s="39" t="s">
        <v>319</v>
      </c>
      <c r="F56" s="26"/>
      <c r="G56" s="39" t="s">
        <v>11</v>
      </c>
      <c r="H56" s="48">
        <v>10</v>
      </c>
      <c r="I56" s="27"/>
      <c r="J56" s="29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>
      <c r="A57" s="23">
        <v>51</v>
      </c>
      <c r="B57" s="44" t="s">
        <v>243</v>
      </c>
      <c r="C57" s="28"/>
      <c r="D57" s="28"/>
      <c r="E57" s="39" t="s">
        <v>319</v>
      </c>
      <c r="F57" s="26"/>
      <c r="G57" s="39" t="s">
        <v>11</v>
      </c>
      <c r="H57" s="48">
        <v>200</v>
      </c>
      <c r="I57" s="27"/>
      <c r="J57" s="29"/>
      <c r="K57" s="36">
        <f t="shared" ref="K57" si="4">ROUND(I57*((J57/100)+1),2)</f>
        <v>0</v>
      </c>
      <c r="L57" s="37">
        <f t="shared" ref="L57" si="5">ROUND(H57*I57,2)</f>
        <v>0</v>
      </c>
      <c r="M57" s="38">
        <f t="shared" ref="M57" si="6">ROUND(L57*(J57/100),2)</f>
        <v>0</v>
      </c>
      <c r="N57" s="37">
        <f t="shared" ref="N57" si="7">ROUND(L57*((J57/100+1)),2)</f>
        <v>0</v>
      </c>
    </row>
    <row r="58" spans="1:17">
      <c r="A58" s="23">
        <v>51</v>
      </c>
      <c r="B58" s="44" t="s">
        <v>438</v>
      </c>
      <c r="C58" s="28"/>
      <c r="D58" s="28"/>
      <c r="E58" s="39" t="s">
        <v>319</v>
      </c>
      <c r="F58" s="26"/>
      <c r="G58" s="39" t="s">
        <v>11</v>
      </c>
      <c r="H58" s="48">
        <v>200</v>
      </c>
      <c r="I58" s="27"/>
      <c r="J58" s="29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7" ht="21" customHeight="1">
      <c r="A59" s="76" t="s">
        <v>96</v>
      </c>
      <c r="B59" s="77"/>
      <c r="C59" s="77"/>
      <c r="D59" s="77"/>
      <c r="E59" s="77"/>
      <c r="F59" s="77"/>
      <c r="G59" s="77"/>
      <c r="H59" s="77"/>
      <c r="I59" s="77"/>
      <c r="J59" s="77"/>
      <c r="K59" s="78"/>
      <c r="L59" s="52">
        <f>SUM(L8:L58)</f>
        <v>0</v>
      </c>
      <c r="M59" s="52">
        <f>SUM(M8:M58)</f>
        <v>0</v>
      </c>
      <c r="N59" s="52">
        <f>SUM(N8:N58)</f>
        <v>0</v>
      </c>
    </row>
    <row r="60" spans="1:17">
      <c r="A60" t="s">
        <v>13</v>
      </c>
    </row>
    <row r="62" spans="1:17" ht="15">
      <c r="A62" s="69" t="s">
        <v>316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15">
      <c r="A63" s="68" t="s">
        <v>317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33"/>
      <c r="O63" s="33"/>
      <c r="P63" s="33"/>
      <c r="Q63" s="33"/>
    </row>
    <row r="64" spans="1:17">
      <c r="A64" s="34" t="s">
        <v>313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0">
      <c r="A65" s="84" t="s">
        <v>314</v>
      </c>
      <c r="B65" s="84"/>
      <c r="C65" s="84"/>
      <c r="D65" s="84"/>
      <c r="E65" s="84"/>
      <c r="F65" s="84"/>
      <c r="G65" s="84"/>
      <c r="H65" s="84"/>
      <c r="I65" s="84"/>
      <c r="J65" s="84"/>
    </row>
    <row r="66" spans="1:10" ht="15">
      <c r="A66" s="72"/>
      <c r="B66" s="73"/>
      <c r="C66" s="73"/>
      <c r="D66" s="73"/>
      <c r="E66" s="73"/>
      <c r="F66" s="73"/>
      <c r="G66" s="73"/>
      <c r="H66" s="73"/>
      <c r="I66" s="73"/>
      <c r="J66" s="73"/>
    </row>
    <row r="68" spans="1:10">
      <c r="A68" s="8"/>
    </row>
    <row r="71" spans="1:10">
      <c r="B71" t="s">
        <v>222</v>
      </c>
      <c r="I71" t="s">
        <v>214</v>
      </c>
    </row>
    <row r="72" spans="1:10">
      <c r="B72" s="21" t="s">
        <v>223</v>
      </c>
      <c r="I72" t="s">
        <v>215</v>
      </c>
    </row>
  </sheetData>
  <mergeCells count="21">
    <mergeCell ref="D5:D6"/>
    <mergeCell ref="F5:F6"/>
    <mergeCell ref="A62:Q62"/>
    <mergeCell ref="A65:J65"/>
    <mergeCell ref="N5:N6"/>
    <mergeCell ref="E1:H1"/>
    <mergeCell ref="K1:N1"/>
    <mergeCell ref="A66:J66"/>
    <mergeCell ref="A59:K59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63:M63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K1" sqref="K1:N1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  <col min="16" max="16" width="54.25" customWidth="1"/>
  </cols>
  <sheetData>
    <row r="1" spans="1:14" ht="15">
      <c r="A1" s="1" t="s">
        <v>97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426</v>
      </c>
      <c r="G5" s="66" t="s">
        <v>4</v>
      </c>
      <c r="H5" s="66" t="s">
        <v>5</v>
      </c>
      <c r="I5" s="66" t="s">
        <v>414</v>
      </c>
      <c r="J5" s="66" t="s">
        <v>51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63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99</v>
      </c>
      <c r="C8" s="3"/>
      <c r="D8" s="3"/>
      <c r="E8" s="41" t="s">
        <v>41</v>
      </c>
      <c r="F8" s="25"/>
      <c r="G8" s="41" t="s">
        <v>11</v>
      </c>
      <c r="H8" s="50">
        <v>50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100</v>
      </c>
      <c r="C9" s="3"/>
      <c r="D9" s="3"/>
      <c r="E9" s="41" t="s">
        <v>41</v>
      </c>
      <c r="F9" s="25"/>
      <c r="G9" s="41" t="s">
        <v>11</v>
      </c>
      <c r="H9" s="50">
        <v>1500</v>
      </c>
      <c r="I9" s="5"/>
      <c r="J9" s="5"/>
      <c r="K9" s="36">
        <f t="shared" ref="K9:K59" si="0">ROUND(I9*((J9/100)+1),2)</f>
        <v>0</v>
      </c>
      <c r="L9" s="37">
        <f t="shared" ref="L9:L59" si="1">ROUND(H9*I9,2)</f>
        <v>0</v>
      </c>
      <c r="M9" s="38">
        <f t="shared" ref="M9:M59" si="2">ROUND(L9*(J9/100),2)</f>
        <v>0</v>
      </c>
      <c r="N9" s="37">
        <f t="shared" ref="N9:N59" si="3">ROUND(L9*((J9/100+1)),2)</f>
        <v>0</v>
      </c>
    </row>
    <row r="10" spans="1:14">
      <c r="A10" s="3">
        <v>3</v>
      </c>
      <c r="B10" s="42" t="s">
        <v>101</v>
      </c>
      <c r="C10" s="3"/>
      <c r="D10" s="3"/>
      <c r="E10" s="41" t="s">
        <v>41</v>
      </c>
      <c r="F10" s="25"/>
      <c r="G10" s="41" t="s">
        <v>11</v>
      </c>
      <c r="H10" s="50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102</v>
      </c>
      <c r="C11" s="3"/>
      <c r="D11" s="3"/>
      <c r="E11" s="41" t="s">
        <v>41</v>
      </c>
      <c r="F11" s="25"/>
      <c r="G11" s="41" t="s">
        <v>11</v>
      </c>
      <c r="H11" s="50">
        <v>200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2" t="s">
        <v>103</v>
      </c>
      <c r="C12" s="3"/>
      <c r="D12" s="3"/>
      <c r="E12" s="41" t="s">
        <v>41</v>
      </c>
      <c r="F12" s="25"/>
      <c r="G12" s="41" t="s">
        <v>11</v>
      </c>
      <c r="H12" s="50">
        <v>850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2" t="s">
        <v>104</v>
      </c>
      <c r="C13" s="3"/>
      <c r="D13" s="3"/>
      <c r="E13" s="41" t="s">
        <v>41</v>
      </c>
      <c r="F13" s="25"/>
      <c r="G13" s="41" t="s">
        <v>11</v>
      </c>
      <c r="H13" s="50">
        <v>1100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105</v>
      </c>
      <c r="C14" s="3"/>
      <c r="D14" s="3"/>
      <c r="E14" s="41" t="s">
        <v>41</v>
      </c>
      <c r="F14" s="25"/>
      <c r="G14" s="41" t="s">
        <v>11</v>
      </c>
      <c r="H14" s="50">
        <v>30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106</v>
      </c>
      <c r="C15" s="3"/>
      <c r="D15" s="3"/>
      <c r="E15" s="41" t="s">
        <v>41</v>
      </c>
      <c r="F15" s="25"/>
      <c r="G15" s="41" t="s">
        <v>11</v>
      </c>
      <c r="H15" s="50">
        <v>200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2" t="s">
        <v>107</v>
      </c>
      <c r="C16" s="3"/>
      <c r="D16" s="3"/>
      <c r="E16" s="41" t="s">
        <v>41</v>
      </c>
      <c r="F16" s="25"/>
      <c r="G16" s="41" t="s">
        <v>11</v>
      </c>
      <c r="H16" s="50">
        <v>55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2" t="s">
        <v>227</v>
      </c>
      <c r="C17" s="3"/>
      <c r="D17" s="3"/>
      <c r="E17" s="41" t="s">
        <v>41</v>
      </c>
      <c r="F17" s="25"/>
      <c r="G17" s="41" t="s">
        <v>11</v>
      </c>
      <c r="H17" s="50">
        <v>30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2" t="s">
        <v>108</v>
      </c>
      <c r="C18" s="3"/>
      <c r="D18" s="3"/>
      <c r="E18" s="41" t="s">
        <v>41</v>
      </c>
      <c r="F18" s="25"/>
      <c r="G18" s="41" t="s">
        <v>11</v>
      </c>
      <c r="H18" s="50">
        <v>250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2" t="s">
        <v>109</v>
      </c>
      <c r="C19" s="3"/>
      <c r="D19" s="3"/>
      <c r="E19" s="41" t="s">
        <v>41</v>
      </c>
      <c r="F19" s="25"/>
      <c r="G19" s="41" t="s">
        <v>11</v>
      </c>
      <c r="H19" s="50">
        <v>55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2" t="s">
        <v>110</v>
      </c>
      <c r="C20" s="3"/>
      <c r="D20" s="3"/>
      <c r="E20" s="41" t="s">
        <v>41</v>
      </c>
      <c r="F20" s="25"/>
      <c r="G20" s="41" t="s">
        <v>11</v>
      </c>
      <c r="H20" s="50">
        <v>55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2" t="s">
        <v>111</v>
      </c>
      <c r="C21" s="3"/>
      <c r="D21" s="3"/>
      <c r="E21" s="41" t="s">
        <v>41</v>
      </c>
      <c r="F21" s="25"/>
      <c r="G21" s="41" t="s">
        <v>11</v>
      </c>
      <c r="H21" s="50">
        <v>145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2" t="s">
        <v>112</v>
      </c>
      <c r="C22" s="3"/>
      <c r="D22" s="3"/>
      <c r="E22" s="41" t="s">
        <v>41</v>
      </c>
      <c r="F22" s="25"/>
      <c r="G22" s="41" t="s">
        <v>11</v>
      </c>
      <c r="H22" s="50">
        <v>120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2" t="s">
        <v>113</v>
      </c>
      <c r="C23" s="3"/>
      <c r="D23" s="3"/>
      <c r="E23" s="41" t="s">
        <v>41</v>
      </c>
      <c r="F23" s="25"/>
      <c r="G23" s="41" t="s">
        <v>11</v>
      </c>
      <c r="H23" s="50">
        <v>1600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2" t="s">
        <v>114</v>
      </c>
      <c r="C24" s="3"/>
      <c r="D24" s="3"/>
      <c r="E24" s="41" t="s">
        <v>115</v>
      </c>
      <c r="F24" s="25"/>
      <c r="G24" s="41" t="s">
        <v>9</v>
      </c>
      <c r="H24" s="50">
        <v>230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2" t="s">
        <v>116</v>
      </c>
      <c r="C25" s="3"/>
      <c r="D25" s="3"/>
      <c r="E25" s="41" t="s">
        <v>117</v>
      </c>
      <c r="F25" s="25"/>
      <c r="G25" s="41" t="s">
        <v>11</v>
      </c>
      <c r="H25" s="50">
        <v>850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2" t="s">
        <v>118</v>
      </c>
      <c r="C26" s="3"/>
      <c r="D26" s="3"/>
      <c r="E26" s="41" t="s">
        <v>117</v>
      </c>
      <c r="F26" s="25"/>
      <c r="G26" s="41" t="s">
        <v>11</v>
      </c>
      <c r="H26" s="50">
        <v>50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2" t="s">
        <v>119</v>
      </c>
      <c r="C27" s="3"/>
      <c r="D27" s="3"/>
      <c r="E27" s="43" t="s">
        <v>351</v>
      </c>
      <c r="F27" s="25"/>
      <c r="G27" s="41" t="s">
        <v>11</v>
      </c>
      <c r="H27" s="50">
        <v>1000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2" t="s">
        <v>120</v>
      </c>
      <c r="C28" s="3"/>
      <c r="D28" s="3"/>
      <c r="E28" s="41" t="s">
        <v>117</v>
      </c>
      <c r="F28" s="25"/>
      <c r="G28" s="41" t="s">
        <v>11</v>
      </c>
      <c r="H28" s="50">
        <v>250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2" t="s">
        <v>121</v>
      </c>
      <c r="C29" s="3"/>
      <c r="D29" s="3"/>
      <c r="E29" s="41" t="s">
        <v>117</v>
      </c>
      <c r="F29" s="25"/>
      <c r="G29" s="41" t="s">
        <v>11</v>
      </c>
      <c r="H29" s="50">
        <v>100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2" t="s">
        <v>122</v>
      </c>
      <c r="C30" s="3"/>
      <c r="D30" s="3"/>
      <c r="E30" s="41" t="s">
        <v>41</v>
      </c>
      <c r="F30" s="25"/>
      <c r="G30" s="41" t="s">
        <v>11</v>
      </c>
      <c r="H30" s="50">
        <v>150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2" t="s">
        <v>123</v>
      </c>
      <c r="C31" s="3"/>
      <c r="D31" s="3"/>
      <c r="E31" s="41" t="s">
        <v>124</v>
      </c>
      <c r="F31" s="25"/>
      <c r="G31" s="41" t="s">
        <v>9</v>
      </c>
      <c r="H31" s="50">
        <v>1400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2" t="s">
        <v>125</v>
      </c>
      <c r="C32" s="3"/>
      <c r="D32" s="3"/>
      <c r="E32" s="41" t="s">
        <v>41</v>
      </c>
      <c r="F32" s="25"/>
      <c r="G32" s="41" t="s">
        <v>11</v>
      </c>
      <c r="H32" s="50">
        <v>300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 ht="22.5">
      <c r="A33" s="3">
        <v>26</v>
      </c>
      <c r="B33" s="42" t="s">
        <v>126</v>
      </c>
      <c r="C33" s="3"/>
      <c r="D33" s="3"/>
      <c r="E33" s="43" t="s">
        <v>348</v>
      </c>
      <c r="F33" s="25"/>
      <c r="G33" s="41" t="s">
        <v>11</v>
      </c>
      <c r="H33" s="50">
        <v>1600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2" t="s">
        <v>127</v>
      </c>
      <c r="C34" s="3"/>
      <c r="D34" s="3"/>
      <c r="E34" s="41" t="s">
        <v>41</v>
      </c>
      <c r="F34" s="25"/>
      <c r="G34" s="41" t="s">
        <v>11</v>
      </c>
      <c r="H34" s="50">
        <v>200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2" t="s">
        <v>128</v>
      </c>
      <c r="C35" s="3"/>
      <c r="D35" s="3"/>
      <c r="E35" s="41" t="s">
        <v>41</v>
      </c>
      <c r="F35" s="25"/>
      <c r="G35" s="41" t="s">
        <v>11</v>
      </c>
      <c r="H35" s="50">
        <v>1000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 ht="22.5">
      <c r="A36" s="3">
        <v>29</v>
      </c>
      <c r="B36" s="42" t="s">
        <v>129</v>
      </c>
      <c r="C36" s="3"/>
      <c r="D36" s="3"/>
      <c r="E36" s="43" t="s">
        <v>349</v>
      </c>
      <c r="F36" s="25"/>
      <c r="G36" s="41" t="s">
        <v>11</v>
      </c>
      <c r="H36" s="50">
        <v>500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2" t="s">
        <v>130</v>
      </c>
      <c r="C37" s="3"/>
      <c r="D37" s="3"/>
      <c r="E37" s="41" t="s">
        <v>41</v>
      </c>
      <c r="F37" s="25"/>
      <c r="G37" s="41" t="s">
        <v>11</v>
      </c>
      <c r="H37" s="50">
        <v>550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2" t="s">
        <v>131</v>
      </c>
      <c r="C38" s="3"/>
      <c r="D38" s="3"/>
      <c r="E38" s="41" t="s">
        <v>41</v>
      </c>
      <c r="F38" s="25"/>
      <c r="G38" s="41" t="s">
        <v>11</v>
      </c>
      <c r="H38" s="50">
        <v>230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2" t="s">
        <v>132</v>
      </c>
      <c r="C39" s="4"/>
      <c r="D39" s="25"/>
      <c r="E39" s="41" t="s">
        <v>41</v>
      </c>
      <c r="F39" s="25"/>
      <c r="G39" s="41" t="s">
        <v>11</v>
      </c>
      <c r="H39" s="51">
        <v>250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2" t="s">
        <v>133</v>
      </c>
      <c r="C40" s="4"/>
      <c r="D40" s="25"/>
      <c r="E40" s="41" t="s">
        <v>124</v>
      </c>
      <c r="F40" s="25"/>
      <c r="G40" s="41" t="s">
        <v>9</v>
      </c>
      <c r="H40" s="51">
        <v>900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11">
        <v>34</v>
      </c>
      <c r="B41" s="42" t="s">
        <v>134</v>
      </c>
      <c r="C41" s="4"/>
      <c r="D41" s="25"/>
      <c r="E41" s="41" t="s">
        <v>41</v>
      </c>
      <c r="F41" s="25"/>
      <c r="G41" s="41" t="s">
        <v>11</v>
      </c>
      <c r="H41" s="51">
        <v>300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2" t="s">
        <v>135</v>
      </c>
      <c r="C42" s="3"/>
      <c r="D42" s="3"/>
      <c r="E42" s="41" t="s">
        <v>41</v>
      </c>
      <c r="F42" s="25"/>
      <c r="G42" s="41" t="s">
        <v>11</v>
      </c>
      <c r="H42" s="50">
        <v>1000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2" t="s">
        <v>136</v>
      </c>
      <c r="C43" s="3"/>
      <c r="D43" s="3"/>
      <c r="E43" s="41" t="s">
        <v>41</v>
      </c>
      <c r="F43" s="25"/>
      <c r="G43" s="41" t="s">
        <v>11</v>
      </c>
      <c r="H43" s="50">
        <v>10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2" t="s">
        <v>137</v>
      </c>
      <c r="C44" s="3"/>
      <c r="D44" s="3"/>
      <c r="E44" s="41" t="s">
        <v>138</v>
      </c>
      <c r="F44" s="25"/>
      <c r="G44" s="41" t="s">
        <v>9</v>
      </c>
      <c r="H44" s="50">
        <v>900</v>
      </c>
      <c r="I44" s="5"/>
      <c r="J44" s="5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2" t="s">
        <v>139</v>
      </c>
      <c r="C45" s="3"/>
      <c r="D45" s="3"/>
      <c r="E45" s="41" t="s">
        <v>41</v>
      </c>
      <c r="F45" s="25"/>
      <c r="G45" s="41" t="s">
        <v>11</v>
      </c>
      <c r="H45" s="50">
        <v>150</v>
      </c>
      <c r="I45" s="5"/>
      <c r="J45" s="5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2" t="s">
        <v>140</v>
      </c>
      <c r="C46" s="3"/>
      <c r="D46" s="3"/>
      <c r="E46" s="41" t="s">
        <v>124</v>
      </c>
      <c r="F46" s="25"/>
      <c r="G46" s="41" t="s">
        <v>9</v>
      </c>
      <c r="H46" s="50">
        <v>500</v>
      </c>
      <c r="I46" s="5"/>
      <c r="J46" s="5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2" t="s">
        <v>141</v>
      </c>
      <c r="C47" s="3"/>
      <c r="D47" s="3"/>
      <c r="E47" s="41" t="s">
        <v>143</v>
      </c>
      <c r="F47" s="25"/>
      <c r="G47" s="41" t="s">
        <v>9</v>
      </c>
      <c r="H47" s="50">
        <v>50</v>
      </c>
      <c r="I47" s="5"/>
      <c r="J47" s="5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2" t="s">
        <v>142</v>
      </c>
      <c r="C48" s="3"/>
      <c r="D48" s="3"/>
      <c r="E48" s="41" t="s">
        <v>143</v>
      </c>
      <c r="F48" s="25"/>
      <c r="G48" s="41" t="s">
        <v>9</v>
      </c>
      <c r="H48" s="50">
        <v>750</v>
      </c>
      <c r="I48" s="5"/>
      <c r="J48" s="5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42</v>
      </c>
      <c r="B49" s="42" t="s">
        <v>144</v>
      </c>
      <c r="C49" s="3"/>
      <c r="D49" s="3"/>
      <c r="E49" s="41" t="s">
        <v>41</v>
      </c>
      <c r="F49" s="25"/>
      <c r="G49" s="41" t="s">
        <v>11</v>
      </c>
      <c r="H49" s="50">
        <v>600</v>
      </c>
      <c r="I49" s="5"/>
      <c r="J49" s="5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43</v>
      </c>
      <c r="B50" s="42" t="s">
        <v>145</v>
      </c>
      <c r="C50" s="3"/>
      <c r="D50" s="3"/>
      <c r="E50" s="41" t="s">
        <v>124</v>
      </c>
      <c r="F50" s="25"/>
      <c r="G50" s="41" t="s">
        <v>9</v>
      </c>
      <c r="H50" s="50">
        <v>1200</v>
      </c>
      <c r="I50" s="5"/>
      <c r="J50" s="5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44</v>
      </c>
      <c r="B51" s="42" t="s">
        <v>146</v>
      </c>
      <c r="C51" s="3"/>
      <c r="D51" s="3"/>
      <c r="E51" s="41" t="s">
        <v>41</v>
      </c>
      <c r="F51" s="25"/>
      <c r="G51" s="41" t="s">
        <v>11</v>
      </c>
      <c r="H51" s="50">
        <v>200</v>
      </c>
      <c r="I51" s="5"/>
      <c r="J51" s="5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45</v>
      </c>
      <c r="B52" s="42" t="s">
        <v>147</v>
      </c>
      <c r="C52" s="3"/>
      <c r="D52" s="3"/>
      <c r="E52" s="41" t="s">
        <v>41</v>
      </c>
      <c r="F52" s="25"/>
      <c r="G52" s="41" t="s">
        <v>11</v>
      </c>
      <c r="H52" s="50">
        <v>50</v>
      </c>
      <c r="I52" s="5"/>
      <c r="J52" s="5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 ht="22.5">
      <c r="A53" s="3">
        <v>46</v>
      </c>
      <c r="B53" s="42" t="s">
        <v>148</v>
      </c>
      <c r="C53" s="3"/>
      <c r="D53" s="3"/>
      <c r="E53" s="43" t="s">
        <v>350</v>
      </c>
      <c r="F53" s="25"/>
      <c r="G53" s="41" t="s">
        <v>11</v>
      </c>
      <c r="H53" s="50">
        <v>1300</v>
      </c>
      <c r="I53" s="5"/>
      <c r="J53" s="5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 ht="22.5">
      <c r="A54" s="3">
        <v>47</v>
      </c>
      <c r="B54" s="42" t="s">
        <v>149</v>
      </c>
      <c r="C54" s="3"/>
      <c r="D54" s="3"/>
      <c r="E54" s="43" t="s">
        <v>350</v>
      </c>
      <c r="F54" s="25"/>
      <c r="G54" s="41" t="s">
        <v>11</v>
      </c>
      <c r="H54" s="50">
        <v>12000</v>
      </c>
      <c r="I54" s="5"/>
      <c r="J54" s="5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48</v>
      </c>
      <c r="B55" s="42" t="s">
        <v>150</v>
      </c>
      <c r="C55" s="3"/>
      <c r="D55" s="3"/>
      <c r="E55" s="41" t="s">
        <v>41</v>
      </c>
      <c r="F55" s="25"/>
      <c r="G55" s="41" t="s">
        <v>11</v>
      </c>
      <c r="H55" s="50">
        <v>120</v>
      </c>
      <c r="I55" s="5"/>
      <c r="J55" s="5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23" t="s">
        <v>244</v>
      </c>
      <c r="B56" s="42" t="s">
        <v>410</v>
      </c>
      <c r="C56" s="3"/>
      <c r="D56" s="3"/>
      <c r="E56" s="41" t="s">
        <v>41</v>
      </c>
      <c r="F56" s="25"/>
      <c r="G56" s="41" t="s">
        <v>11</v>
      </c>
      <c r="H56" s="50">
        <v>120</v>
      </c>
      <c r="I56" s="5"/>
      <c r="J56" s="5"/>
      <c r="K56" s="36">
        <f t="shared" ref="K56" si="4">ROUND(I56*((J56/100)+1),2)</f>
        <v>0</v>
      </c>
      <c r="L56" s="37">
        <f t="shared" ref="L56:L58" si="5">ROUND(H56*I56,2)</f>
        <v>0</v>
      </c>
      <c r="M56" s="38">
        <f t="shared" ref="M56:M58" si="6">ROUND(L56*(J56/100),2)</f>
        <v>0</v>
      </c>
      <c r="N56" s="37">
        <f t="shared" ref="N56:N58" si="7">ROUND(L56*((J56/100+1)),2)</f>
        <v>0</v>
      </c>
    </row>
    <row r="57" spans="1:17">
      <c r="A57" s="3">
        <v>50</v>
      </c>
      <c r="B57" s="42" t="s">
        <v>439</v>
      </c>
      <c r="C57" s="3"/>
      <c r="D57" s="3"/>
      <c r="E57" s="41" t="s">
        <v>117</v>
      </c>
      <c r="F57" s="25"/>
      <c r="G57" s="41" t="s">
        <v>9</v>
      </c>
      <c r="H57" s="50">
        <v>150</v>
      </c>
      <c r="I57" s="5"/>
      <c r="J57" s="5"/>
      <c r="K57" s="36">
        <v>0</v>
      </c>
      <c r="L57" s="37">
        <f t="shared" si="5"/>
        <v>0</v>
      </c>
      <c r="M57" s="38">
        <f t="shared" si="6"/>
        <v>0</v>
      </c>
      <c r="N57" s="37">
        <f t="shared" si="7"/>
        <v>0</v>
      </c>
    </row>
    <row r="58" spans="1:17">
      <c r="A58" s="3">
        <v>51</v>
      </c>
      <c r="B58" s="42" t="s">
        <v>440</v>
      </c>
      <c r="C58" s="3"/>
      <c r="D58" s="3"/>
      <c r="E58" s="41" t="s">
        <v>41</v>
      </c>
      <c r="F58" s="25"/>
      <c r="G58" s="41" t="s">
        <v>11</v>
      </c>
      <c r="H58" s="50">
        <v>150</v>
      </c>
      <c r="I58" s="5"/>
      <c r="J58" s="5"/>
      <c r="K58" s="36">
        <v>0</v>
      </c>
      <c r="L58" s="37">
        <f t="shared" si="5"/>
        <v>0</v>
      </c>
      <c r="M58" s="38">
        <f t="shared" si="6"/>
        <v>0</v>
      </c>
      <c r="N58" s="37">
        <f t="shared" si="7"/>
        <v>0</v>
      </c>
    </row>
    <row r="59" spans="1:17">
      <c r="A59" s="23" t="s">
        <v>244</v>
      </c>
      <c r="B59" s="42" t="s">
        <v>441</v>
      </c>
      <c r="C59" s="3"/>
      <c r="D59" s="3"/>
      <c r="E59" s="41" t="s">
        <v>41</v>
      </c>
      <c r="F59" s="25"/>
      <c r="G59" s="41" t="s">
        <v>442</v>
      </c>
      <c r="H59" s="50">
        <v>200</v>
      </c>
      <c r="I59" s="5"/>
      <c r="J59" s="5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7" s="59" customFormat="1" ht="23.25" customHeight="1">
      <c r="A60" s="85" t="s">
        <v>312</v>
      </c>
      <c r="B60" s="86"/>
      <c r="C60" s="86"/>
      <c r="D60" s="86"/>
      <c r="E60" s="86"/>
      <c r="F60" s="86"/>
      <c r="G60" s="86"/>
      <c r="H60" s="86"/>
      <c r="I60" s="86"/>
      <c r="J60" s="86"/>
      <c r="K60" s="87"/>
      <c r="L60" s="52">
        <f>SUM(L8:L59)</f>
        <v>0</v>
      </c>
      <c r="M60" s="52">
        <f>SUM(M8:M59)</f>
        <v>0</v>
      </c>
      <c r="N60" s="52">
        <f>SUM(N8:N59)</f>
        <v>0</v>
      </c>
    </row>
    <row r="62" spans="1:17">
      <c r="A62" t="s">
        <v>13</v>
      </c>
    </row>
    <row r="64" spans="1:17" ht="15" customHeight="1">
      <c r="A64" s="69" t="s">
        <v>316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</row>
    <row r="65" spans="1:17" ht="15" customHeight="1">
      <c r="A65" s="68" t="s">
        <v>317</v>
      </c>
      <c r="B65" s="68"/>
      <c r="C65" s="68"/>
      <c r="D65" s="68"/>
      <c r="E65" s="68"/>
      <c r="F65" s="68"/>
      <c r="G65" s="68"/>
      <c r="H65" s="68"/>
      <c r="I65" s="33"/>
      <c r="J65" s="33"/>
      <c r="K65" s="33"/>
      <c r="L65" s="33"/>
      <c r="M65" s="33"/>
      <c r="N65" s="33"/>
      <c r="O65" s="33"/>
      <c r="P65" s="33"/>
      <c r="Q65" s="33"/>
    </row>
    <row r="66" spans="1:17">
      <c r="A66" s="34" t="s">
        <v>313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7">
      <c r="A67" s="84" t="s">
        <v>314</v>
      </c>
      <c r="B67" s="84"/>
      <c r="C67" s="84"/>
      <c r="D67" s="84"/>
      <c r="E67" s="84"/>
      <c r="F67" s="84"/>
      <c r="G67" s="84"/>
      <c r="H67" s="84"/>
      <c r="I67" s="84"/>
      <c r="J67" s="84"/>
    </row>
    <row r="68" spans="1:17" ht="15">
      <c r="A68" s="72"/>
      <c r="B68" s="73"/>
      <c r="C68" s="73"/>
      <c r="D68" s="73"/>
      <c r="E68" s="73"/>
      <c r="F68" s="73"/>
      <c r="G68" s="73"/>
      <c r="H68" s="73"/>
      <c r="I68" s="73"/>
      <c r="J68" s="73"/>
    </row>
    <row r="70" spans="1:17">
      <c r="A70" s="8"/>
    </row>
    <row r="73" spans="1:17">
      <c r="B73" t="s">
        <v>222</v>
      </c>
      <c r="J73" t="s">
        <v>214</v>
      </c>
    </row>
    <row r="74" spans="1:17">
      <c r="B74" s="21" t="s">
        <v>223</v>
      </c>
      <c r="J74" t="s">
        <v>215</v>
      </c>
    </row>
  </sheetData>
  <mergeCells count="21">
    <mergeCell ref="A65:H65"/>
    <mergeCell ref="D5:D6"/>
    <mergeCell ref="F5:F6"/>
    <mergeCell ref="A64:Q64"/>
    <mergeCell ref="N5:N6"/>
    <mergeCell ref="E1:H1"/>
    <mergeCell ref="K1:N1"/>
    <mergeCell ref="A67:J67"/>
    <mergeCell ref="A68:J68"/>
    <mergeCell ref="A60:K60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selection activeCell="K1" sqref="K1:N1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53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  <col min="16" max="16" width="28" customWidth="1"/>
    <col min="17" max="17" width="22.25" customWidth="1"/>
  </cols>
  <sheetData>
    <row r="1" spans="1:16" ht="15">
      <c r="A1" s="1" t="s">
        <v>0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6" ht="15">
      <c r="A2" s="1"/>
      <c r="B2" s="1"/>
    </row>
    <row r="3" spans="1:16" ht="15">
      <c r="A3" s="1" t="s">
        <v>213</v>
      </c>
      <c r="B3" s="1"/>
    </row>
    <row r="4" spans="1:16" ht="9" customHeight="1"/>
    <row r="5" spans="1:16" ht="33.7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437</v>
      </c>
      <c r="G5" s="66" t="s">
        <v>4</v>
      </c>
      <c r="H5" s="66" t="s">
        <v>5</v>
      </c>
      <c r="I5" s="66" t="s">
        <v>414</v>
      </c>
      <c r="J5" s="66" t="s">
        <v>6</v>
      </c>
      <c r="K5" s="66" t="s">
        <v>415</v>
      </c>
      <c r="L5" s="66" t="s">
        <v>417</v>
      </c>
      <c r="M5" s="66" t="s">
        <v>418</v>
      </c>
      <c r="N5" s="66" t="s">
        <v>7</v>
      </c>
    </row>
    <row r="6" spans="1:16" ht="3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6">
      <c r="A8" s="3">
        <v>1</v>
      </c>
      <c r="B8" s="44" t="s">
        <v>8</v>
      </c>
      <c r="C8" s="3"/>
      <c r="D8" s="3"/>
      <c r="E8" s="43" t="s">
        <v>338</v>
      </c>
      <c r="F8" s="25"/>
      <c r="G8" s="41" t="s">
        <v>11</v>
      </c>
      <c r="H8" s="58">
        <v>30</v>
      </c>
      <c r="I8" s="19"/>
      <c r="J8" s="14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6">
      <c r="A9" s="3">
        <v>2</v>
      </c>
      <c r="B9" s="44" t="s">
        <v>8</v>
      </c>
      <c r="C9" s="3"/>
      <c r="D9" s="3"/>
      <c r="E9" s="43" t="s">
        <v>339</v>
      </c>
      <c r="F9" s="25"/>
      <c r="G9" s="41" t="s">
        <v>11</v>
      </c>
      <c r="H9" s="58">
        <v>100</v>
      </c>
      <c r="I9" s="19"/>
      <c r="J9" s="14"/>
      <c r="K9" s="36">
        <f t="shared" ref="K9:K22" si="0">ROUND(I9*((J9/100)+1),2)</f>
        <v>0</v>
      </c>
      <c r="L9" s="37">
        <f t="shared" ref="L9:L22" si="1">ROUND(H9*I9,2)</f>
        <v>0</v>
      </c>
      <c r="M9" s="38">
        <f t="shared" ref="M9:M22" si="2">ROUND(L9*(J9/100),2)</f>
        <v>0</v>
      </c>
      <c r="N9" s="37">
        <f t="shared" ref="N9:N22" si="3">ROUND(L9*((J9/100+1)),2)</f>
        <v>0</v>
      </c>
    </row>
    <row r="10" spans="1:16">
      <c r="A10" s="3">
        <v>3</v>
      </c>
      <c r="B10" s="44" t="s">
        <v>10</v>
      </c>
      <c r="C10" s="3"/>
      <c r="D10" s="3"/>
      <c r="E10" s="43" t="s">
        <v>338</v>
      </c>
      <c r="F10" s="25"/>
      <c r="G10" s="41" t="s">
        <v>11</v>
      </c>
      <c r="H10" s="58">
        <v>30</v>
      </c>
      <c r="I10" s="19"/>
      <c r="J10" s="14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6">
      <c r="A11" s="3">
        <v>4</v>
      </c>
      <c r="B11" s="44" t="s">
        <v>10</v>
      </c>
      <c r="C11" s="3"/>
      <c r="D11" s="3"/>
      <c r="E11" s="43" t="s">
        <v>339</v>
      </c>
      <c r="F11" s="25"/>
      <c r="G11" s="41" t="s">
        <v>11</v>
      </c>
      <c r="H11" s="58">
        <v>100</v>
      </c>
      <c r="I11" s="19"/>
      <c r="J11" s="14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6" ht="22.5">
      <c r="A12" s="3">
        <v>5</v>
      </c>
      <c r="B12" s="44" t="s">
        <v>12</v>
      </c>
      <c r="C12" s="3"/>
      <c r="D12" s="3"/>
      <c r="E12" s="43" t="s">
        <v>340</v>
      </c>
      <c r="F12" s="25"/>
      <c r="G12" s="41" t="s">
        <v>297</v>
      </c>
      <c r="H12" s="58">
        <v>30</v>
      </c>
      <c r="I12" s="19"/>
      <c r="J12" s="14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6">
      <c r="A13" s="3">
        <v>6</v>
      </c>
      <c r="B13" s="44" t="s">
        <v>12</v>
      </c>
      <c r="C13" s="3"/>
      <c r="D13" s="3"/>
      <c r="E13" s="43" t="s">
        <v>339</v>
      </c>
      <c r="F13" s="25"/>
      <c r="G13" s="41" t="s">
        <v>11</v>
      </c>
      <c r="H13" s="58">
        <v>100</v>
      </c>
      <c r="I13" s="19"/>
      <c r="J13" s="14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6">
      <c r="A14" s="3">
        <v>7</v>
      </c>
      <c r="B14" s="44" t="s">
        <v>453</v>
      </c>
      <c r="C14" s="3"/>
      <c r="D14" s="3"/>
      <c r="E14" s="43" t="s">
        <v>338</v>
      </c>
      <c r="F14" s="25"/>
      <c r="G14" s="41" t="s">
        <v>11</v>
      </c>
      <c r="H14" s="58">
        <v>300</v>
      </c>
      <c r="I14" s="19"/>
      <c r="J14" s="14"/>
      <c r="K14" s="36"/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6">
      <c r="A15" s="3">
        <v>8</v>
      </c>
      <c r="B15" s="44" t="s">
        <v>296</v>
      </c>
      <c r="C15" s="3"/>
      <c r="D15" s="3"/>
      <c r="E15" s="43" t="s">
        <v>338</v>
      </c>
      <c r="F15" s="25"/>
      <c r="G15" s="41" t="s">
        <v>11</v>
      </c>
      <c r="H15" s="58">
        <v>600</v>
      </c>
      <c r="I15" s="19"/>
      <c r="J15" s="14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6" ht="36" customHeight="1">
      <c r="A16" s="3">
        <v>9</v>
      </c>
      <c r="B16" s="45" t="s">
        <v>241</v>
      </c>
      <c r="C16" s="3"/>
      <c r="D16" s="3"/>
      <c r="E16" s="43" t="s">
        <v>341</v>
      </c>
      <c r="F16" s="25"/>
      <c r="G16" s="41" t="s">
        <v>9</v>
      </c>
      <c r="H16" s="65">
        <v>800</v>
      </c>
      <c r="I16" s="19"/>
      <c r="J16" s="14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  <c r="P16" s="17"/>
    </row>
    <row r="17" spans="1:17" ht="38.25" customHeight="1">
      <c r="A17" s="3">
        <v>10</v>
      </c>
      <c r="B17" s="45" t="s">
        <v>242</v>
      </c>
      <c r="C17" s="3"/>
      <c r="D17" s="3"/>
      <c r="E17" s="43" t="s">
        <v>342</v>
      </c>
      <c r="F17" s="25"/>
      <c r="G17" s="41" t="s">
        <v>9</v>
      </c>
      <c r="H17" s="65">
        <v>700</v>
      </c>
      <c r="I17" s="19"/>
      <c r="J17" s="14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40.5" customHeight="1">
      <c r="A18" s="3">
        <v>11</v>
      </c>
      <c r="B18" s="45" t="s">
        <v>406</v>
      </c>
      <c r="C18" s="3"/>
      <c r="D18" s="3"/>
      <c r="E18" s="43" t="s">
        <v>342</v>
      </c>
      <c r="F18" s="25"/>
      <c r="G18" s="41" t="s">
        <v>9</v>
      </c>
      <c r="H18" s="65">
        <v>700</v>
      </c>
      <c r="I18" s="19"/>
      <c r="J18" s="14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7" ht="45">
      <c r="A19" s="3">
        <v>12</v>
      </c>
      <c r="B19" s="45" t="s">
        <v>407</v>
      </c>
      <c r="C19" s="6"/>
      <c r="D19" s="6"/>
      <c r="E19" s="43" t="s">
        <v>339</v>
      </c>
      <c r="F19" s="25"/>
      <c r="G19" s="41" t="s">
        <v>9</v>
      </c>
      <c r="H19" s="65">
        <v>110</v>
      </c>
      <c r="I19" s="19"/>
      <c r="J19" s="14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7" ht="33.75">
      <c r="A20" s="23">
        <v>13</v>
      </c>
      <c r="B20" s="45" t="s">
        <v>419</v>
      </c>
      <c r="C20" s="6"/>
      <c r="D20" s="6"/>
      <c r="E20" s="43" t="s">
        <v>338</v>
      </c>
      <c r="F20" s="25"/>
      <c r="G20" s="41" t="s">
        <v>11</v>
      </c>
      <c r="H20" s="65">
        <v>100</v>
      </c>
      <c r="I20" s="19"/>
      <c r="J20" s="14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7" ht="22.5">
      <c r="A21" s="23">
        <v>14</v>
      </c>
      <c r="B21" s="45" t="s">
        <v>191</v>
      </c>
      <c r="C21" s="6"/>
      <c r="D21" s="6"/>
      <c r="E21" s="43" t="s">
        <v>342</v>
      </c>
      <c r="F21" s="25"/>
      <c r="G21" s="41" t="s">
        <v>11</v>
      </c>
      <c r="H21" s="65">
        <v>100</v>
      </c>
      <c r="I21" s="19"/>
      <c r="J21" s="14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7">
      <c r="A22" s="23">
        <v>15</v>
      </c>
      <c r="B22" s="46" t="s">
        <v>397</v>
      </c>
      <c r="C22" s="6"/>
      <c r="D22" s="6"/>
      <c r="E22" s="43" t="s">
        <v>338</v>
      </c>
      <c r="F22" s="25"/>
      <c r="G22" s="41" t="s">
        <v>9</v>
      </c>
      <c r="H22" s="65">
        <v>500</v>
      </c>
      <c r="I22" s="22"/>
      <c r="J22" s="14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7" ht="27.75" customHeight="1">
      <c r="A23" s="76" t="s">
        <v>421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  <c r="L23" s="52">
        <f>SUM(L8:L22)</f>
        <v>0</v>
      </c>
      <c r="M23" s="63">
        <f>SUM(M8:M22)</f>
        <v>0</v>
      </c>
      <c r="N23" s="63">
        <f>SUM(N8:N22)</f>
        <v>0</v>
      </c>
    </row>
    <row r="25" spans="1:17">
      <c r="A25" t="s">
        <v>13</v>
      </c>
      <c r="P25" s="18"/>
    </row>
    <row r="27" spans="1:17" ht="15">
      <c r="A27" s="69" t="s">
        <v>316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>
      <c r="A28" s="68" t="s">
        <v>317</v>
      </c>
      <c r="B28" s="68"/>
      <c r="C28" s="68"/>
      <c r="D28" s="68"/>
      <c r="E28" s="68"/>
      <c r="F28" s="68"/>
      <c r="G28" s="68"/>
      <c r="H28" s="68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4" t="s">
        <v>313</v>
      </c>
      <c r="B29" s="34"/>
      <c r="C29" s="34"/>
      <c r="D29" s="34"/>
      <c r="E29" s="34"/>
      <c r="F29" s="34"/>
      <c r="G29" s="34"/>
      <c r="H29" s="56"/>
      <c r="I29" s="34"/>
      <c r="J29" s="34"/>
      <c r="K29" s="34"/>
      <c r="L29" s="34"/>
      <c r="M29" s="34"/>
      <c r="N29" s="34"/>
      <c r="O29" s="34"/>
      <c r="P29" s="34"/>
    </row>
    <row r="30" spans="1:17">
      <c r="A30" s="88" t="s">
        <v>314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7">
      <c r="A31" s="89"/>
      <c r="B31" s="90"/>
      <c r="C31" s="90"/>
      <c r="D31" s="90"/>
      <c r="E31" s="90"/>
      <c r="F31" s="90"/>
      <c r="G31" s="90"/>
      <c r="H31" s="90"/>
      <c r="I31" s="90"/>
      <c r="J31" s="90"/>
    </row>
    <row r="33" spans="1:11">
      <c r="A33" s="8"/>
    </row>
    <row r="36" spans="1:11">
      <c r="B36" t="s">
        <v>222</v>
      </c>
      <c r="K36" t="s">
        <v>214</v>
      </c>
    </row>
    <row r="37" spans="1:11">
      <c r="B37" s="21" t="s">
        <v>223</v>
      </c>
      <c r="K37" t="s">
        <v>215</v>
      </c>
    </row>
  </sheetData>
  <mergeCells count="21">
    <mergeCell ref="K5:K6"/>
    <mergeCell ref="D5:D6"/>
    <mergeCell ref="F5:F6"/>
    <mergeCell ref="A28:H28"/>
    <mergeCell ref="A27:Q27"/>
    <mergeCell ref="E1:H1"/>
    <mergeCell ref="K1:N1"/>
    <mergeCell ref="A30:J30"/>
    <mergeCell ref="A31:J31"/>
    <mergeCell ref="L5:L6"/>
    <mergeCell ref="M5:M6"/>
    <mergeCell ref="N5:N6"/>
    <mergeCell ref="A23:K23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="110" zoomScaleNormal="110" workbookViewId="0">
      <selection activeCell="J1" sqref="J1:N1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53" customWidth="1"/>
    <col min="9" max="9" width="11.375" customWidth="1"/>
    <col min="10" max="14" width="7.375" customWidth="1"/>
    <col min="16" max="16" width="52.125" customWidth="1"/>
  </cols>
  <sheetData>
    <row r="1" spans="1:14" ht="15">
      <c r="A1" s="1" t="s">
        <v>151</v>
      </c>
      <c r="B1" s="1"/>
      <c r="C1" s="1"/>
      <c r="D1" s="1"/>
      <c r="E1" s="71" t="s">
        <v>460</v>
      </c>
      <c r="F1" s="71"/>
      <c r="G1" s="71"/>
      <c r="J1" s="71" t="s">
        <v>461</v>
      </c>
      <c r="K1" s="71"/>
      <c r="L1" s="71"/>
      <c r="M1" s="71"/>
      <c r="N1" s="71"/>
    </row>
    <row r="2" spans="1:14" ht="15">
      <c r="A2" s="1" t="s">
        <v>152</v>
      </c>
      <c r="B2" s="1"/>
      <c r="C2" s="1"/>
      <c r="D2" s="1"/>
    </row>
    <row r="3" spans="1:14" ht="44.25" customHeight="1">
      <c r="A3" s="66" t="s">
        <v>1</v>
      </c>
      <c r="B3" s="66" t="s">
        <v>429</v>
      </c>
      <c r="C3" s="66" t="s">
        <v>412</v>
      </c>
      <c r="D3" s="66" t="s">
        <v>413</v>
      </c>
      <c r="E3" s="66" t="s">
        <v>3</v>
      </c>
      <c r="F3" s="66" t="s">
        <v>422</v>
      </c>
      <c r="G3" s="66" t="s">
        <v>4</v>
      </c>
      <c r="H3" s="66" t="s">
        <v>5</v>
      </c>
      <c r="I3" s="66" t="s">
        <v>414</v>
      </c>
      <c r="J3" s="66" t="s">
        <v>17</v>
      </c>
      <c r="K3" s="66" t="s">
        <v>415</v>
      </c>
      <c r="L3" s="66" t="s">
        <v>428</v>
      </c>
      <c r="M3" s="66" t="s">
        <v>416</v>
      </c>
      <c r="N3" s="66" t="s">
        <v>427</v>
      </c>
    </row>
    <row r="4" spans="1:14" ht="35.2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6" t="s">
        <v>245</v>
      </c>
      <c r="C6" s="3"/>
      <c r="D6" s="3"/>
      <c r="E6" s="41" t="s">
        <v>341</v>
      </c>
      <c r="F6" s="25"/>
      <c r="G6" s="41" t="s">
        <v>9</v>
      </c>
      <c r="H6" s="54">
        <v>4</v>
      </c>
      <c r="I6" s="5"/>
      <c r="J6" s="5"/>
      <c r="K6" s="36">
        <f>ROUND(I6*((J6/100)+1),2)</f>
        <v>0</v>
      </c>
      <c r="L6" s="37">
        <f>ROUND(H6*I6,2)</f>
        <v>0</v>
      </c>
      <c r="M6" s="38">
        <f>ROUND(L6*(J6/100),2)</f>
        <v>0</v>
      </c>
      <c r="N6" s="37">
        <f>ROUND(L6*((J6/100+1)),2)</f>
        <v>0</v>
      </c>
    </row>
    <row r="7" spans="1:14" ht="22.5">
      <c r="A7" s="3">
        <v>2</v>
      </c>
      <c r="B7" s="45" t="s">
        <v>226</v>
      </c>
      <c r="C7" s="3"/>
      <c r="D7" s="3"/>
      <c r="E7" s="41" t="s">
        <v>341</v>
      </c>
      <c r="F7" s="25"/>
      <c r="G7" s="41" t="s">
        <v>11</v>
      </c>
      <c r="H7" s="54">
        <v>10</v>
      </c>
      <c r="I7" s="5"/>
      <c r="J7" s="5"/>
      <c r="K7" s="36">
        <f t="shared" ref="K7:K43" si="0">ROUND(I7*((J7/100)+1),2)</f>
        <v>0</v>
      </c>
      <c r="L7" s="37">
        <f t="shared" ref="L7:L43" si="1">ROUND(H7*I7,2)</f>
        <v>0</v>
      </c>
      <c r="M7" s="38">
        <f t="shared" ref="M7:M43" si="2">ROUND(L7*(J7/100),2)</f>
        <v>0</v>
      </c>
      <c r="N7" s="37">
        <f t="shared" ref="N7:N43" si="3">ROUND(L7*((J7/100+1)),2)</f>
        <v>0</v>
      </c>
    </row>
    <row r="8" spans="1:14" ht="26.25" customHeight="1">
      <c r="A8" s="3">
        <v>3</v>
      </c>
      <c r="B8" s="45" t="s">
        <v>400</v>
      </c>
      <c r="C8" s="3"/>
      <c r="D8" s="3"/>
      <c r="E8" s="43" t="s">
        <v>399</v>
      </c>
      <c r="F8" s="25"/>
      <c r="G8" s="41" t="s">
        <v>153</v>
      </c>
      <c r="H8" s="54">
        <v>300</v>
      </c>
      <c r="I8" s="5"/>
      <c r="J8" s="5"/>
      <c r="K8" s="36">
        <f t="shared" si="0"/>
        <v>0</v>
      </c>
      <c r="L8" s="37">
        <f t="shared" si="1"/>
        <v>0</v>
      </c>
      <c r="M8" s="38">
        <f t="shared" si="2"/>
        <v>0</v>
      </c>
      <c r="N8" s="37">
        <f t="shared" si="3"/>
        <v>0</v>
      </c>
    </row>
    <row r="9" spans="1:14" ht="22.5">
      <c r="A9" s="3">
        <v>4</v>
      </c>
      <c r="B9" s="45" t="s">
        <v>299</v>
      </c>
      <c r="C9" s="3"/>
      <c r="D9" s="3"/>
      <c r="E9" s="41" t="s">
        <v>352</v>
      </c>
      <c r="F9" s="25"/>
      <c r="G9" s="41" t="s">
        <v>153</v>
      </c>
      <c r="H9" s="54">
        <v>800</v>
      </c>
      <c r="I9" s="5"/>
      <c r="J9" s="5"/>
      <c r="K9" s="36">
        <f t="shared" si="0"/>
        <v>0</v>
      </c>
      <c r="L9" s="37">
        <f t="shared" si="1"/>
        <v>0</v>
      </c>
      <c r="M9" s="38">
        <f t="shared" si="2"/>
        <v>0</v>
      </c>
      <c r="N9" s="37">
        <f t="shared" si="3"/>
        <v>0</v>
      </c>
    </row>
    <row r="10" spans="1:14">
      <c r="A10" s="3">
        <v>5</v>
      </c>
      <c r="B10" s="44" t="s">
        <v>246</v>
      </c>
      <c r="C10" s="3"/>
      <c r="D10" s="3"/>
      <c r="E10" s="41" t="s">
        <v>340</v>
      </c>
      <c r="F10" s="25"/>
      <c r="G10" s="41" t="s">
        <v>9</v>
      </c>
      <c r="H10" s="54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6</v>
      </c>
      <c r="B11" s="44" t="s">
        <v>247</v>
      </c>
      <c r="C11" s="3"/>
      <c r="D11" s="3"/>
      <c r="E11" s="43" t="s">
        <v>340</v>
      </c>
      <c r="F11" s="25"/>
      <c r="G11" s="41" t="s">
        <v>9</v>
      </c>
      <c r="H11" s="54">
        <v>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7</v>
      </c>
      <c r="B12" s="45" t="s">
        <v>248</v>
      </c>
      <c r="C12" s="3"/>
      <c r="D12" s="3"/>
      <c r="E12" s="41" t="s">
        <v>353</v>
      </c>
      <c r="F12" s="25"/>
      <c r="G12" s="41" t="s">
        <v>153</v>
      </c>
      <c r="H12" s="54">
        <v>150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33.75">
      <c r="A13" s="3">
        <v>8</v>
      </c>
      <c r="B13" s="45" t="s">
        <v>249</v>
      </c>
      <c r="C13" s="3"/>
      <c r="D13" s="3"/>
      <c r="E13" s="41" t="s">
        <v>353</v>
      </c>
      <c r="F13" s="25"/>
      <c r="G13" s="41" t="s">
        <v>153</v>
      </c>
      <c r="H13" s="54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9</v>
      </c>
      <c r="B14" s="45" t="s">
        <v>250</v>
      </c>
      <c r="C14" s="3"/>
      <c r="D14" s="3"/>
      <c r="E14" s="41" t="s">
        <v>353</v>
      </c>
      <c r="F14" s="25"/>
      <c r="G14" s="41" t="s">
        <v>153</v>
      </c>
      <c r="H14" s="54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33.75">
      <c r="A15" s="3">
        <v>10</v>
      </c>
      <c r="B15" s="45" t="s">
        <v>251</v>
      </c>
      <c r="C15" s="3"/>
      <c r="D15" s="3"/>
      <c r="E15" s="41" t="s">
        <v>353</v>
      </c>
      <c r="F15" s="25"/>
      <c r="G15" s="41" t="s">
        <v>153</v>
      </c>
      <c r="H15" s="54">
        <v>80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33.75">
      <c r="A16" s="3">
        <v>11</v>
      </c>
      <c r="B16" s="45" t="s">
        <v>252</v>
      </c>
      <c r="C16" s="3"/>
      <c r="D16" s="3"/>
      <c r="E16" s="41" t="s">
        <v>353</v>
      </c>
      <c r="F16" s="25"/>
      <c r="G16" s="41" t="s">
        <v>153</v>
      </c>
      <c r="H16" s="54">
        <v>80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12</v>
      </c>
      <c r="B17" s="45" t="s">
        <v>253</v>
      </c>
      <c r="C17" s="3"/>
      <c r="D17" s="3"/>
      <c r="E17" s="41" t="s">
        <v>353</v>
      </c>
      <c r="F17" s="25"/>
      <c r="G17" s="41" t="s">
        <v>153</v>
      </c>
      <c r="H17" s="54">
        <v>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13</v>
      </c>
      <c r="B18" s="45" t="s">
        <v>254</v>
      </c>
      <c r="C18" s="3"/>
      <c r="D18" s="3"/>
      <c r="E18" s="41" t="s">
        <v>353</v>
      </c>
      <c r="F18" s="25"/>
      <c r="G18" s="41" t="s">
        <v>153</v>
      </c>
      <c r="H18" s="54">
        <v>120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14</v>
      </c>
      <c r="B19" s="49" t="s">
        <v>401</v>
      </c>
      <c r="C19" s="3"/>
      <c r="D19" s="3"/>
      <c r="E19" s="41" t="s">
        <v>354</v>
      </c>
      <c r="F19" s="25"/>
      <c r="G19" s="41" t="s">
        <v>153</v>
      </c>
      <c r="H19" s="54">
        <v>120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33.75">
      <c r="A20" s="3">
        <v>15</v>
      </c>
      <c r="B20" s="45" t="s">
        <v>255</v>
      </c>
      <c r="C20" s="3"/>
      <c r="D20" s="3"/>
      <c r="E20" s="41" t="s">
        <v>355</v>
      </c>
      <c r="F20" s="25"/>
      <c r="G20" s="41" t="s">
        <v>153</v>
      </c>
      <c r="H20" s="54">
        <v>100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16</v>
      </c>
      <c r="B21" s="45" t="s">
        <v>155</v>
      </c>
      <c r="C21" s="3"/>
      <c r="D21" s="3"/>
      <c r="E21" s="41" t="s">
        <v>356</v>
      </c>
      <c r="F21" s="25"/>
      <c r="G21" s="41" t="s">
        <v>153</v>
      </c>
      <c r="H21" s="54">
        <v>20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17</v>
      </c>
      <c r="B22" s="44" t="s">
        <v>156</v>
      </c>
      <c r="C22" s="3"/>
      <c r="D22" s="3"/>
      <c r="E22" s="41" t="s">
        <v>326</v>
      </c>
      <c r="F22" s="25"/>
      <c r="G22" s="41" t="s">
        <v>9</v>
      </c>
      <c r="H22" s="54">
        <v>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18</v>
      </c>
      <c r="B23" s="45" t="s">
        <v>273</v>
      </c>
      <c r="C23" s="3"/>
      <c r="D23" s="3"/>
      <c r="E23" s="43" t="s">
        <v>342</v>
      </c>
      <c r="F23" s="25"/>
      <c r="G23" s="41" t="s">
        <v>157</v>
      </c>
      <c r="H23" s="54">
        <v>20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19</v>
      </c>
      <c r="B24" s="45" t="s">
        <v>272</v>
      </c>
      <c r="C24" s="6"/>
      <c r="D24" s="6"/>
      <c r="E24" s="41" t="s">
        <v>338</v>
      </c>
      <c r="F24" s="25"/>
      <c r="G24" s="41" t="s">
        <v>11</v>
      </c>
      <c r="H24" s="54">
        <v>40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20</v>
      </c>
      <c r="B25" s="45" t="s">
        <v>271</v>
      </c>
      <c r="C25" s="6"/>
      <c r="D25" s="6"/>
      <c r="E25" s="41" t="s">
        <v>402</v>
      </c>
      <c r="F25" s="25"/>
      <c r="G25" s="41" t="s">
        <v>153</v>
      </c>
      <c r="H25" s="54">
        <v>10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21</v>
      </c>
      <c r="B26" s="45" t="s">
        <v>270</v>
      </c>
      <c r="C26" s="6"/>
      <c r="D26" s="6"/>
      <c r="E26" s="41" t="s">
        <v>357</v>
      </c>
      <c r="F26" s="25"/>
      <c r="G26" s="41" t="s">
        <v>153</v>
      </c>
      <c r="H26" s="54">
        <v>30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4.75" customHeight="1">
      <c r="A27" s="3">
        <v>22</v>
      </c>
      <c r="B27" s="45" t="s">
        <v>269</v>
      </c>
      <c r="C27" s="4"/>
      <c r="D27" s="25"/>
      <c r="E27" s="41" t="s">
        <v>338</v>
      </c>
      <c r="F27" s="25"/>
      <c r="G27" s="41" t="s">
        <v>153</v>
      </c>
      <c r="H27" s="54">
        <v>30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11">
        <v>23</v>
      </c>
      <c r="B28" s="45" t="s">
        <v>256</v>
      </c>
      <c r="C28" s="4"/>
      <c r="D28" s="25"/>
      <c r="E28" s="41" t="s">
        <v>355</v>
      </c>
      <c r="F28" s="25"/>
      <c r="G28" s="41" t="s">
        <v>9</v>
      </c>
      <c r="H28" s="54">
        <v>15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24</v>
      </c>
      <c r="B29" s="45" t="s">
        <v>257</v>
      </c>
      <c r="C29" s="3"/>
      <c r="D29" s="3"/>
      <c r="E29" s="41" t="s">
        <v>342</v>
      </c>
      <c r="F29" s="25"/>
      <c r="G29" s="41" t="s">
        <v>9</v>
      </c>
      <c r="H29" s="54">
        <v>2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25</v>
      </c>
      <c r="B30" s="45" t="s">
        <v>258</v>
      </c>
      <c r="C30" s="3"/>
      <c r="D30" s="3"/>
      <c r="E30" s="41" t="s">
        <v>358</v>
      </c>
      <c r="F30" s="25"/>
      <c r="G30" s="41" t="s">
        <v>11</v>
      </c>
      <c r="H30" s="54">
        <v>10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26</v>
      </c>
      <c r="B31" s="45" t="s">
        <v>259</v>
      </c>
      <c r="C31" s="3"/>
      <c r="D31" s="3"/>
      <c r="E31" s="41" t="s">
        <v>359</v>
      </c>
      <c r="F31" s="25"/>
      <c r="G31" s="41" t="s">
        <v>11</v>
      </c>
      <c r="H31" s="54">
        <v>200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27</v>
      </c>
      <c r="B32" s="45" t="s">
        <v>260</v>
      </c>
      <c r="C32" s="3"/>
      <c r="D32" s="3"/>
      <c r="E32" s="41" t="s">
        <v>326</v>
      </c>
      <c r="F32" s="25"/>
      <c r="G32" s="41" t="s">
        <v>153</v>
      </c>
      <c r="H32" s="54">
        <v>90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>
      <c r="A33" s="3">
        <v>28</v>
      </c>
      <c r="B33" s="45" t="s">
        <v>261</v>
      </c>
      <c r="C33" s="3"/>
      <c r="D33" s="3"/>
      <c r="E33" s="41" t="s">
        <v>359</v>
      </c>
      <c r="F33" s="25"/>
      <c r="G33" s="41" t="s">
        <v>153</v>
      </c>
      <c r="H33" s="54">
        <v>50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 ht="33.75">
      <c r="A34" s="3">
        <v>29</v>
      </c>
      <c r="B34" s="45" t="s">
        <v>411</v>
      </c>
      <c r="C34" s="3"/>
      <c r="D34" s="3"/>
      <c r="E34" s="41" t="s">
        <v>360</v>
      </c>
      <c r="F34" s="25"/>
      <c r="G34" s="41" t="s">
        <v>153</v>
      </c>
      <c r="H34" s="54">
        <v>9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 ht="22.5">
      <c r="A35" s="3">
        <v>30</v>
      </c>
      <c r="B35" s="45" t="s">
        <v>262</v>
      </c>
      <c r="C35" s="3"/>
      <c r="D35" s="3"/>
      <c r="E35" s="41" t="s">
        <v>361</v>
      </c>
      <c r="F35" s="25"/>
      <c r="G35" s="41" t="s">
        <v>153</v>
      </c>
      <c r="H35" s="54">
        <v>10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 ht="22.5">
      <c r="A36" s="3">
        <v>31</v>
      </c>
      <c r="B36" s="45" t="s">
        <v>263</v>
      </c>
      <c r="C36" s="3"/>
      <c r="D36" s="3"/>
      <c r="E36" s="41" t="s">
        <v>361</v>
      </c>
      <c r="F36" s="25"/>
      <c r="G36" s="41" t="s">
        <v>153</v>
      </c>
      <c r="H36" s="54">
        <v>15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>
      <c r="A37" s="3">
        <v>32</v>
      </c>
      <c r="B37" s="44" t="s">
        <v>158</v>
      </c>
      <c r="C37" s="3"/>
      <c r="D37" s="3"/>
      <c r="E37" s="41" t="s">
        <v>362</v>
      </c>
      <c r="F37" s="25"/>
      <c r="G37" s="41" t="s">
        <v>9</v>
      </c>
      <c r="H37" s="54">
        <v>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7">
      <c r="A38" s="3">
        <v>33</v>
      </c>
      <c r="B38" s="44" t="s">
        <v>228</v>
      </c>
      <c r="C38" s="3"/>
      <c r="D38" s="3"/>
      <c r="E38" s="41" t="s">
        <v>338</v>
      </c>
      <c r="F38" s="25"/>
      <c r="G38" s="41" t="s">
        <v>11</v>
      </c>
      <c r="H38" s="54">
        <v>500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7">
      <c r="A39" s="3">
        <v>34</v>
      </c>
      <c r="B39" s="45" t="s">
        <v>264</v>
      </c>
      <c r="C39" s="3"/>
      <c r="D39" s="3"/>
      <c r="E39" s="41" t="s">
        <v>326</v>
      </c>
      <c r="F39" s="25"/>
      <c r="G39" s="41" t="s">
        <v>11</v>
      </c>
      <c r="H39" s="54">
        <v>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7">
      <c r="A40" s="3">
        <v>35</v>
      </c>
      <c r="B40" s="45" t="s">
        <v>452</v>
      </c>
      <c r="C40" s="3"/>
      <c r="D40" s="3"/>
      <c r="E40" s="41" t="s">
        <v>326</v>
      </c>
      <c r="F40" s="25"/>
      <c r="G40" s="41" t="s">
        <v>11</v>
      </c>
      <c r="H40" s="54">
        <v>30</v>
      </c>
      <c r="I40" s="5"/>
      <c r="J40" s="5"/>
      <c r="K40" s="36"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7" ht="22.5">
      <c r="A41" s="3">
        <v>36</v>
      </c>
      <c r="B41" s="45" t="s">
        <v>265</v>
      </c>
      <c r="C41" s="3"/>
      <c r="D41" s="3"/>
      <c r="E41" s="41" t="s">
        <v>363</v>
      </c>
      <c r="F41" s="25"/>
      <c r="G41" s="41" t="s">
        <v>153</v>
      </c>
      <c r="H41" s="54">
        <v>8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7" ht="22.5">
      <c r="A42" s="3">
        <v>37</v>
      </c>
      <c r="B42" s="45" t="s">
        <v>266</v>
      </c>
      <c r="C42" s="3"/>
      <c r="D42" s="3"/>
      <c r="E42" s="41" t="s">
        <v>363</v>
      </c>
      <c r="F42" s="25"/>
      <c r="G42" s="41" t="s">
        <v>153</v>
      </c>
      <c r="H42" s="54">
        <v>8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7" ht="22.5">
      <c r="A43" s="3">
        <v>38</v>
      </c>
      <c r="B43" s="45" t="s">
        <v>267</v>
      </c>
      <c r="C43" s="3"/>
      <c r="D43" s="3"/>
      <c r="E43" s="41" t="s">
        <v>363</v>
      </c>
      <c r="F43" s="25"/>
      <c r="G43" s="41" t="s">
        <v>153</v>
      </c>
      <c r="H43" s="54">
        <v>8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7" ht="22.5">
      <c r="A44" s="23">
        <v>39</v>
      </c>
      <c r="B44" s="45" t="s">
        <v>268</v>
      </c>
      <c r="C44" s="3"/>
      <c r="D44" s="3"/>
      <c r="E44" s="41" t="s">
        <v>364</v>
      </c>
      <c r="F44" s="25"/>
      <c r="G44" s="41" t="s">
        <v>9</v>
      </c>
      <c r="H44" s="54">
        <v>400</v>
      </c>
      <c r="I44" s="5"/>
      <c r="J44" s="5"/>
      <c r="K44" s="36">
        <f>ROUND(I44*((J44/100)+1),2)</f>
        <v>0</v>
      </c>
      <c r="L44" s="37">
        <f>ROUND(H44*I44,2)</f>
        <v>0</v>
      </c>
      <c r="M44" s="38">
        <f>ROUND(L44*(J44/100),2)</f>
        <v>0</v>
      </c>
      <c r="N44" s="37">
        <f>ROUND(L44*((J44/100+1)),2)</f>
        <v>0</v>
      </c>
    </row>
    <row r="45" spans="1:17" ht="18.75" customHeight="1">
      <c r="A45" s="76" t="s">
        <v>311</v>
      </c>
      <c r="B45" s="77"/>
      <c r="C45" s="77"/>
      <c r="D45" s="77"/>
      <c r="E45" s="77"/>
      <c r="F45" s="77"/>
      <c r="G45" s="77"/>
      <c r="H45" s="77"/>
      <c r="I45" s="77"/>
      <c r="J45" s="77"/>
      <c r="K45" s="78"/>
      <c r="L45" s="52">
        <f>SUM(L6:L44)</f>
        <v>0</v>
      </c>
      <c r="M45" s="52">
        <f t="shared" ref="M45" si="4">SUM(M6:M44)</f>
        <v>0</v>
      </c>
      <c r="N45" s="52">
        <f>SUM(N6:N44)</f>
        <v>0</v>
      </c>
    </row>
    <row r="46" spans="1:17">
      <c r="A46" s="31"/>
      <c r="B46" s="32"/>
      <c r="C46" s="12"/>
      <c r="D46" s="12"/>
      <c r="E46" s="13"/>
      <c r="F46" s="13"/>
      <c r="G46" s="13"/>
      <c r="H46" s="55"/>
      <c r="I46" s="18"/>
      <c r="J46" s="18"/>
      <c r="K46" s="18"/>
      <c r="L46" s="18"/>
      <c r="M46" s="18"/>
      <c r="N46" s="18"/>
    </row>
    <row r="47" spans="1:17">
      <c r="A47" t="s">
        <v>13</v>
      </c>
    </row>
    <row r="48" spans="1:17" ht="15">
      <c r="A48" s="69" t="s">
        <v>316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1:17" ht="15">
      <c r="A49" s="68" t="s">
        <v>317</v>
      </c>
      <c r="B49" s="68"/>
      <c r="C49" s="68"/>
      <c r="D49" s="68"/>
      <c r="E49" s="68"/>
      <c r="F49" s="68"/>
      <c r="G49" s="68"/>
      <c r="H49" s="68"/>
      <c r="I49" s="33"/>
      <c r="J49" s="33"/>
      <c r="K49" s="33"/>
      <c r="L49" s="33"/>
      <c r="M49" s="33"/>
      <c r="N49" s="33"/>
      <c r="O49" s="33"/>
      <c r="P49" s="33"/>
      <c r="Q49" s="33"/>
    </row>
    <row r="50" spans="1:17">
      <c r="A50" s="34" t="s">
        <v>313</v>
      </c>
      <c r="B50" s="34"/>
      <c r="C50" s="34"/>
      <c r="D50" s="34"/>
      <c r="E50" s="34"/>
      <c r="F50" s="34"/>
      <c r="G50" s="34"/>
      <c r="H50" s="56"/>
      <c r="I50" s="34"/>
      <c r="J50" s="34"/>
      <c r="K50" s="34"/>
      <c r="L50" s="34"/>
      <c r="M50" s="34"/>
      <c r="N50" s="34"/>
      <c r="O50" s="34"/>
      <c r="P50" s="34"/>
    </row>
    <row r="51" spans="1:17">
      <c r="A51" s="84" t="s">
        <v>314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7" ht="15">
      <c r="A52" s="72"/>
      <c r="B52" s="73"/>
      <c r="C52" s="73"/>
      <c r="D52" s="73"/>
      <c r="E52" s="73"/>
      <c r="F52" s="73"/>
      <c r="G52" s="73"/>
      <c r="H52" s="73"/>
      <c r="I52" s="73"/>
      <c r="J52" s="73"/>
    </row>
    <row r="54" spans="1:17">
      <c r="A54" s="8"/>
    </row>
    <row r="56" spans="1:17">
      <c r="B56" t="s">
        <v>222</v>
      </c>
      <c r="I56" t="s">
        <v>214</v>
      </c>
    </row>
    <row r="57" spans="1:17">
      <c r="B57" s="21" t="s">
        <v>223</v>
      </c>
      <c r="I57" t="s">
        <v>215</v>
      </c>
    </row>
  </sheetData>
  <mergeCells count="21">
    <mergeCell ref="A51:J51"/>
    <mergeCell ref="A52:J52"/>
    <mergeCell ref="N3:N4"/>
    <mergeCell ref="A45:K45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  <mergeCell ref="F3:F4"/>
    <mergeCell ref="A49:H49"/>
    <mergeCell ref="A48:Q48"/>
    <mergeCell ref="E1:G1"/>
    <mergeCell ref="J1:N1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K1" sqref="K1:N1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  <col min="16" max="16" width="11.125" customWidth="1"/>
  </cols>
  <sheetData>
    <row r="1" spans="1:14" ht="15">
      <c r="A1" s="1" t="s">
        <v>159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160</v>
      </c>
      <c r="B3" s="1"/>
    </row>
    <row r="4" spans="1:14" ht="6.75" customHeight="1"/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420</v>
      </c>
    </row>
    <row r="6" spans="1:14" ht="66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161</v>
      </c>
      <c r="C8" s="3"/>
      <c r="D8" s="3"/>
      <c r="E8" s="41" t="s">
        <v>41</v>
      </c>
      <c r="F8" s="25"/>
      <c r="G8" s="41" t="s">
        <v>11</v>
      </c>
      <c r="H8" s="50">
        <v>200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308</v>
      </c>
      <c r="C9" s="3"/>
      <c r="D9" s="3"/>
      <c r="E9" s="41" t="s">
        <v>41</v>
      </c>
      <c r="F9" s="25"/>
      <c r="G9" s="41" t="s">
        <v>11</v>
      </c>
      <c r="H9" s="50">
        <v>250</v>
      </c>
      <c r="I9" s="5"/>
      <c r="J9" s="5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>
      <c r="A10" s="3">
        <v>4</v>
      </c>
      <c r="B10" s="42" t="s">
        <v>309</v>
      </c>
      <c r="C10" s="3"/>
      <c r="D10" s="3"/>
      <c r="E10" s="41" t="s">
        <v>41</v>
      </c>
      <c r="F10" s="25"/>
      <c r="G10" s="41" t="s">
        <v>11</v>
      </c>
      <c r="H10" s="50">
        <v>100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5</v>
      </c>
      <c r="B11" s="42" t="s">
        <v>162</v>
      </c>
      <c r="C11" s="3"/>
      <c r="D11" s="3"/>
      <c r="E11" s="41" t="s">
        <v>41</v>
      </c>
      <c r="F11" s="25"/>
      <c r="G11" s="41" t="s">
        <v>11</v>
      </c>
      <c r="H11" s="50">
        <v>300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6</v>
      </c>
      <c r="B12" s="42" t="s">
        <v>163</v>
      </c>
      <c r="C12" s="3"/>
      <c r="D12" s="3"/>
      <c r="E12" s="41" t="s">
        <v>41</v>
      </c>
      <c r="F12" s="25"/>
      <c r="G12" s="41" t="s">
        <v>11</v>
      </c>
      <c r="H12" s="50">
        <v>260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7</v>
      </c>
      <c r="B13" s="42" t="s">
        <v>164</v>
      </c>
      <c r="C13" s="3"/>
      <c r="D13" s="3"/>
      <c r="E13" s="41" t="s">
        <v>41</v>
      </c>
      <c r="F13" s="25"/>
      <c r="G13" s="41" t="s">
        <v>11</v>
      </c>
      <c r="H13" s="50">
        <v>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8</v>
      </c>
      <c r="B14" s="42" t="s">
        <v>165</v>
      </c>
      <c r="C14" s="3"/>
      <c r="D14" s="3"/>
      <c r="E14" s="41" t="s">
        <v>41</v>
      </c>
      <c r="F14" s="25"/>
      <c r="G14" s="41" t="s">
        <v>11</v>
      </c>
      <c r="H14" s="50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9</v>
      </c>
      <c r="B15" s="42" t="s">
        <v>166</v>
      </c>
      <c r="C15" s="3"/>
      <c r="D15" s="3"/>
      <c r="E15" s="41" t="s">
        <v>41</v>
      </c>
      <c r="F15" s="25"/>
      <c r="G15" s="41" t="s">
        <v>11</v>
      </c>
      <c r="H15" s="50">
        <v>240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10</v>
      </c>
      <c r="B16" s="42" t="s">
        <v>167</v>
      </c>
      <c r="C16" s="3"/>
      <c r="D16" s="3"/>
      <c r="E16" s="41" t="s">
        <v>41</v>
      </c>
      <c r="F16" s="25"/>
      <c r="G16" s="41" t="s">
        <v>11</v>
      </c>
      <c r="H16" s="50">
        <v>130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>
      <c r="A17" s="3">
        <v>11</v>
      </c>
      <c r="B17" s="42" t="s">
        <v>298</v>
      </c>
      <c r="C17" s="3"/>
      <c r="D17" s="3"/>
      <c r="E17" s="41" t="s">
        <v>41</v>
      </c>
      <c r="F17" s="25"/>
      <c r="G17" s="41" t="s">
        <v>11</v>
      </c>
      <c r="H17" s="50">
        <v>180</v>
      </c>
      <c r="I17" s="5"/>
      <c r="J17" s="5"/>
      <c r="K17" s="36">
        <f t="shared" ref="K17" si="4">ROUND(I17*((J17/100)+1),2)</f>
        <v>0</v>
      </c>
      <c r="L17" s="37">
        <f t="shared" ref="L17:L21" si="5">ROUND(H17*I17,2)</f>
        <v>0</v>
      </c>
      <c r="M17" s="38">
        <f t="shared" ref="M17:M21" si="6">ROUND(L17*(J17/100),2)</f>
        <v>0</v>
      </c>
      <c r="N17" s="37">
        <f t="shared" ref="N17:N21" si="7">ROUND(L17*((J17/100+1)),2)</f>
        <v>0</v>
      </c>
    </row>
    <row r="18" spans="1:17">
      <c r="A18" s="3">
        <v>12</v>
      </c>
      <c r="B18" s="42" t="s">
        <v>443</v>
      </c>
      <c r="C18" s="3"/>
      <c r="D18" s="3"/>
      <c r="E18" s="41" t="s">
        <v>41</v>
      </c>
      <c r="F18" s="25"/>
      <c r="G18" s="41" t="s">
        <v>11</v>
      </c>
      <c r="H18" s="50">
        <v>300</v>
      </c>
      <c r="I18" s="5"/>
      <c r="J18" s="5"/>
      <c r="K18" s="36">
        <v>0</v>
      </c>
      <c r="L18" s="37">
        <f t="shared" si="5"/>
        <v>0</v>
      </c>
      <c r="M18" s="38">
        <f t="shared" si="6"/>
        <v>0</v>
      </c>
      <c r="N18" s="37">
        <f t="shared" si="7"/>
        <v>0</v>
      </c>
    </row>
    <row r="19" spans="1:17">
      <c r="A19" s="3">
        <v>13</v>
      </c>
      <c r="B19" s="42" t="s">
        <v>446</v>
      </c>
      <c r="C19" s="3"/>
      <c r="D19" s="3"/>
      <c r="E19" s="41" t="s">
        <v>41</v>
      </c>
      <c r="F19" s="25"/>
      <c r="G19" s="41" t="s">
        <v>11</v>
      </c>
      <c r="H19" s="50">
        <v>50</v>
      </c>
      <c r="I19" s="5"/>
      <c r="J19" s="5"/>
      <c r="K19" s="36">
        <v>0</v>
      </c>
      <c r="L19" s="37">
        <f t="shared" si="5"/>
        <v>0</v>
      </c>
      <c r="M19" s="38">
        <f t="shared" si="6"/>
        <v>0</v>
      </c>
      <c r="N19" s="37">
        <f t="shared" si="7"/>
        <v>0</v>
      </c>
    </row>
    <row r="20" spans="1:17">
      <c r="A20" s="3">
        <v>14</v>
      </c>
      <c r="B20" s="42" t="s">
        <v>445</v>
      </c>
      <c r="C20" s="3"/>
      <c r="D20" s="3"/>
      <c r="E20" s="41" t="s">
        <v>41</v>
      </c>
      <c r="F20" s="25"/>
      <c r="G20" s="41" t="s">
        <v>11</v>
      </c>
      <c r="H20" s="50">
        <v>150</v>
      </c>
      <c r="I20" s="5"/>
      <c r="J20" s="5"/>
      <c r="K20" s="36">
        <v>0</v>
      </c>
      <c r="L20" s="37">
        <f t="shared" si="5"/>
        <v>0</v>
      </c>
      <c r="M20" s="38">
        <f t="shared" si="6"/>
        <v>0</v>
      </c>
      <c r="N20" s="37">
        <f t="shared" si="7"/>
        <v>0</v>
      </c>
    </row>
    <row r="21" spans="1:17">
      <c r="A21" s="3">
        <v>15</v>
      </c>
      <c r="B21" s="42" t="s">
        <v>444</v>
      </c>
      <c r="C21" s="3"/>
      <c r="D21" s="3"/>
      <c r="E21" s="41" t="s">
        <v>41</v>
      </c>
      <c r="F21" s="25"/>
      <c r="G21" s="41" t="s">
        <v>11</v>
      </c>
      <c r="H21" s="50">
        <v>150</v>
      </c>
      <c r="I21" s="5"/>
      <c r="J21" s="5"/>
      <c r="K21" s="36">
        <v>0</v>
      </c>
      <c r="L21" s="37">
        <f t="shared" si="5"/>
        <v>0</v>
      </c>
      <c r="M21" s="38">
        <f t="shared" si="6"/>
        <v>0</v>
      </c>
      <c r="N21" s="37">
        <f t="shared" si="7"/>
        <v>0</v>
      </c>
    </row>
    <row r="22" spans="1:17" ht="21.75" customHeight="1">
      <c r="A22" s="76" t="s">
        <v>168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  <c r="L22" s="52">
        <f>SUM(L8:L21)</f>
        <v>0</v>
      </c>
      <c r="M22" s="52">
        <f>SUM(M8:M21)</f>
        <v>0</v>
      </c>
      <c r="N22" s="52">
        <f>SUM(N8:N21)</f>
        <v>0</v>
      </c>
    </row>
    <row r="23" spans="1:17">
      <c r="A23" t="s">
        <v>13</v>
      </c>
    </row>
    <row r="25" spans="1:17" ht="15">
      <c r="A25" s="69" t="s">
        <v>316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15">
      <c r="A26" s="68" t="s">
        <v>317</v>
      </c>
      <c r="B26" s="68"/>
      <c r="C26" s="68"/>
      <c r="D26" s="68"/>
      <c r="E26" s="68"/>
      <c r="F26" s="68"/>
      <c r="G26" s="68"/>
      <c r="H26" s="68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4" t="s">
        <v>313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>
      <c r="A28" s="84" t="s">
        <v>314</v>
      </c>
      <c r="B28" s="84"/>
      <c r="C28" s="84"/>
      <c r="D28" s="84"/>
      <c r="E28" s="84"/>
      <c r="F28" s="84"/>
      <c r="G28" s="84"/>
      <c r="H28" s="84"/>
      <c r="I28" s="84"/>
      <c r="J28" s="84"/>
    </row>
    <row r="29" spans="1:17" ht="15">
      <c r="A29" s="72"/>
      <c r="B29" s="73"/>
      <c r="C29" s="73"/>
      <c r="D29" s="73"/>
      <c r="E29" s="73"/>
      <c r="F29" s="73"/>
      <c r="G29" s="73"/>
      <c r="H29" s="73"/>
      <c r="I29" s="73"/>
      <c r="J29" s="73"/>
    </row>
    <row r="31" spans="1:17">
      <c r="A31" s="8"/>
    </row>
    <row r="34" spans="2:9">
      <c r="B34" t="s">
        <v>222</v>
      </c>
      <c r="I34" t="s">
        <v>214</v>
      </c>
    </row>
    <row r="35" spans="2:9">
      <c r="B35" s="21" t="s">
        <v>223</v>
      </c>
      <c r="I35" t="s">
        <v>215</v>
      </c>
    </row>
  </sheetData>
  <mergeCells count="21">
    <mergeCell ref="K5:K6"/>
    <mergeCell ref="D5:D6"/>
    <mergeCell ref="F5:F6"/>
    <mergeCell ref="A26:H26"/>
    <mergeCell ref="A25:Q25"/>
    <mergeCell ref="E1:H1"/>
    <mergeCell ref="K1:N1"/>
    <mergeCell ref="A28:J28"/>
    <mergeCell ref="A29:J29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workbookViewId="0">
      <selection activeCell="K1" sqref="K1:N1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  <col min="16" max="16" width="47.5" customWidth="1"/>
  </cols>
  <sheetData>
    <row r="1" spans="1:14" ht="15">
      <c r="A1" s="1" t="s">
        <v>181</v>
      </c>
      <c r="B1" s="1"/>
      <c r="E1" s="71" t="s">
        <v>460</v>
      </c>
      <c r="F1" s="71"/>
      <c r="G1" s="71"/>
      <c r="H1" s="71"/>
      <c r="K1" s="71" t="s">
        <v>461</v>
      </c>
      <c r="L1" s="71"/>
      <c r="M1" s="71"/>
      <c r="N1" s="71"/>
    </row>
    <row r="2" spans="1:14" ht="15">
      <c r="A2" s="1"/>
      <c r="B2" s="1"/>
    </row>
    <row r="3" spans="1:14" ht="15">
      <c r="A3" s="1" t="s">
        <v>182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6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183</v>
      </c>
      <c r="C8" s="3"/>
      <c r="D8" s="3"/>
      <c r="E8" s="41" t="s">
        <v>365</v>
      </c>
      <c r="F8" s="25"/>
      <c r="G8" s="41" t="s">
        <v>9</v>
      </c>
      <c r="H8" s="50">
        <v>10</v>
      </c>
      <c r="I8" s="5"/>
      <c r="J8" s="10"/>
      <c r="K8" s="36"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184</v>
      </c>
      <c r="C9" s="3"/>
      <c r="D9" s="3"/>
      <c r="E9" s="41" t="s">
        <v>366</v>
      </c>
      <c r="F9" s="25"/>
      <c r="G9" s="41" t="s">
        <v>9</v>
      </c>
      <c r="H9" s="50">
        <v>15</v>
      </c>
      <c r="I9" s="5"/>
      <c r="J9" s="10"/>
      <c r="K9" s="36">
        <f t="shared" ref="K9:K66" si="0">ROUND(I9*((J9/100)+1),2)</f>
        <v>0</v>
      </c>
      <c r="L9" s="37">
        <f t="shared" ref="L9:L66" si="1">ROUND(H9*I9,2)</f>
        <v>0</v>
      </c>
      <c r="M9" s="38">
        <f t="shared" ref="M9:M66" si="2">ROUND(L9*(J9/100),2)</f>
        <v>0</v>
      </c>
      <c r="N9" s="37">
        <f t="shared" ref="N9:N66" si="3">ROUND(L9*((J9/100+1)),2)</f>
        <v>0</v>
      </c>
    </row>
    <row r="10" spans="1:14">
      <c r="A10" s="3">
        <v>3</v>
      </c>
      <c r="B10" s="45" t="s">
        <v>276</v>
      </c>
      <c r="C10" s="3"/>
      <c r="D10" s="3"/>
      <c r="E10" s="41" t="s">
        <v>367</v>
      </c>
      <c r="F10" s="25"/>
      <c r="G10" s="41" t="s">
        <v>9</v>
      </c>
      <c r="H10" s="50">
        <v>60</v>
      </c>
      <c r="I10" s="5"/>
      <c r="J10" s="1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185</v>
      </c>
      <c r="C11" s="3"/>
      <c r="D11" s="3"/>
      <c r="E11" s="41" t="s">
        <v>320</v>
      </c>
      <c r="F11" s="25"/>
      <c r="G11" s="41" t="s">
        <v>9</v>
      </c>
      <c r="H11" s="50">
        <v>25</v>
      </c>
      <c r="I11" s="5"/>
      <c r="J11" s="1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186</v>
      </c>
      <c r="C12" s="3"/>
      <c r="D12" s="3"/>
      <c r="E12" s="41" t="s">
        <v>338</v>
      </c>
      <c r="F12" s="25"/>
      <c r="G12" s="41" t="s">
        <v>9</v>
      </c>
      <c r="H12" s="50">
        <v>1500</v>
      </c>
      <c r="I12" s="5"/>
      <c r="J12" s="1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187</v>
      </c>
      <c r="C13" s="3"/>
      <c r="D13" s="3"/>
      <c r="E13" s="41" t="s">
        <v>342</v>
      </c>
      <c r="F13" s="25"/>
      <c r="G13" s="41" t="s">
        <v>9</v>
      </c>
      <c r="H13" s="50">
        <v>15</v>
      </c>
      <c r="I13" s="5"/>
      <c r="J13" s="1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188</v>
      </c>
      <c r="C14" s="3"/>
      <c r="D14" s="3"/>
      <c r="E14" s="41" t="s">
        <v>368</v>
      </c>
      <c r="F14" s="25"/>
      <c r="G14" s="41" t="s">
        <v>9</v>
      </c>
      <c r="H14" s="50">
        <v>100</v>
      </c>
      <c r="I14" s="5"/>
      <c r="J14" s="1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189</v>
      </c>
      <c r="C15" s="3"/>
      <c r="D15" s="3"/>
      <c r="E15" s="41" t="s">
        <v>333</v>
      </c>
      <c r="F15" s="25"/>
      <c r="G15" s="41" t="s">
        <v>9</v>
      </c>
      <c r="H15" s="50">
        <v>30</v>
      </c>
      <c r="I15" s="5"/>
      <c r="J15" s="1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5" t="s">
        <v>274</v>
      </c>
      <c r="C16" s="24"/>
      <c r="D16" s="24"/>
      <c r="E16" s="41" t="s">
        <v>369</v>
      </c>
      <c r="F16" s="25"/>
      <c r="G16" s="41" t="s">
        <v>9</v>
      </c>
      <c r="H16" s="50">
        <v>1000</v>
      </c>
      <c r="I16" s="5"/>
      <c r="J16" s="1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190</v>
      </c>
      <c r="C17" s="3"/>
      <c r="D17" s="3"/>
      <c r="E17" s="41" t="s">
        <v>370</v>
      </c>
      <c r="F17" s="25"/>
      <c r="G17" s="41" t="s">
        <v>9</v>
      </c>
      <c r="H17" s="50">
        <v>30</v>
      </c>
      <c r="I17" s="5"/>
      <c r="J17" s="10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275</v>
      </c>
      <c r="C18" s="3"/>
      <c r="D18" s="3"/>
      <c r="E18" s="41" t="s">
        <v>340</v>
      </c>
      <c r="F18" s="25"/>
      <c r="G18" s="41" t="s">
        <v>9</v>
      </c>
      <c r="H18" s="50">
        <v>300</v>
      </c>
      <c r="I18" s="5"/>
      <c r="J18" s="10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459</v>
      </c>
      <c r="C19" s="3"/>
      <c r="D19" s="3"/>
      <c r="E19" s="41" t="s">
        <v>371</v>
      </c>
      <c r="F19" s="25"/>
      <c r="G19" s="41" t="s">
        <v>9</v>
      </c>
      <c r="H19" s="50">
        <v>30</v>
      </c>
      <c r="I19" s="5"/>
      <c r="J19" s="10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22.5">
      <c r="A20" s="3">
        <v>13</v>
      </c>
      <c r="B20" s="45" t="s">
        <v>277</v>
      </c>
      <c r="C20" s="3"/>
      <c r="D20" s="3"/>
      <c r="E20" s="41" t="s">
        <v>372</v>
      </c>
      <c r="F20" s="25"/>
      <c r="G20" s="41" t="s">
        <v>9</v>
      </c>
      <c r="H20" s="50">
        <v>500</v>
      </c>
      <c r="I20" s="5"/>
      <c r="J20" s="10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14</v>
      </c>
      <c r="B21" s="45" t="s">
        <v>278</v>
      </c>
      <c r="C21" s="3"/>
      <c r="D21" s="3"/>
      <c r="E21" s="41" t="s">
        <v>373</v>
      </c>
      <c r="F21" s="25"/>
      <c r="G21" s="41" t="s">
        <v>9</v>
      </c>
      <c r="H21" s="50">
        <v>50</v>
      </c>
      <c r="I21" s="5"/>
      <c r="J21" s="10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 ht="22.5">
      <c r="A22" s="3">
        <v>15</v>
      </c>
      <c r="B22" s="45" t="s">
        <v>279</v>
      </c>
      <c r="C22" s="3"/>
      <c r="D22" s="3"/>
      <c r="E22" s="41" t="s">
        <v>374</v>
      </c>
      <c r="F22" s="25"/>
      <c r="G22" s="41" t="s">
        <v>9</v>
      </c>
      <c r="H22" s="50">
        <v>500</v>
      </c>
      <c r="I22" s="5"/>
      <c r="J22" s="10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5" t="s">
        <v>280</v>
      </c>
      <c r="C23" s="3"/>
      <c r="D23" s="3"/>
      <c r="E23" s="41" t="s">
        <v>326</v>
      </c>
      <c r="F23" s="25"/>
      <c r="G23" s="41" t="s">
        <v>9</v>
      </c>
      <c r="H23" s="50">
        <v>10</v>
      </c>
      <c r="I23" s="5"/>
      <c r="J23" s="10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5" t="s">
        <v>300</v>
      </c>
      <c r="C24" s="3"/>
      <c r="D24" s="3"/>
      <c r="E24" s="41" t="s">
        <v>375</v>
      </c>
      <c r="F24" s="25"/>
      <c r="G24" s="41" t="s">
        <v>9</v>
      </c>
      <c r="H24" s="50">
        <v>10</v>
      </c>
      <c r="I24" s="5"/>
      <c r="J24" s="10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22.5">
      <c r="A25" s="3">
        <v>18</v>
      </c>
      <c r="B25" s="45" t="s">
        <v>281</v>
      </c>
      <c r="C25" s="3"/>
      <c r="D25" s="3"/>
      <c r="E25" s="41" t="s">
        <v>378</v>
      </c>
      <c r="F25" s="25"/>
      <c r="G25" s="41" t="s">
        <v>9</v>
      </c>
      <c r="H25" s="50">
        <v>900</v>
      </c>
      <c r="I25" s="5"/>
      <c r="J25" s="10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22.5">
      <c r="A26" s="3">
        <v>19</v>
      </c>
      <c r="B26" s="45" t="s">
        <v>282</v>
      </c>
      <c r="C26" s="3"/>
      <c r="D26" s="3"/>
      <c r="E26" s="41" t="s">
        <v>377</v>
      </c>
      <c r="F26" s="25"/>
      <c r="G26" s="41" t="s">
        <v>9</v>
      </c>
      <c r="H26" s="50">
        <v>260</v>
      </c>
      <c r="I26" s="5"/>
      <c r="J26" s="10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5" t="s">
        <v>281</v>
      </c>
      <c r="C27" s="3"/>
      <c r="D27" s="3"/>
      <c r="E27" s="41" t="s">
        <v>376</v>
      </c>
      <c r="F27" s="25"/>
      <c r="G27" s="41" t="s">
        <v>9</v>
      </c>
      <c r="H27" s="50">
        <v>260</v>
      </c>
      <c r="I27" s="5"/>
      <c r="J27" s="10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5" t="s">
        <v>283</v>
      </c>
      <c r="C28" s="4"/>
      <c r="D28" s="25"/>
      <c r="E28" s="41" t="s">
        <v>343</v>
      </c>
      <c r="F28" s="25"/>
      <c r="G28" s="41" t="s">
        <v>9</v>
      </c>
      <c r="H28" s="51">
        <v>300</v>
      </c>
      <c r="I28" s="5"/>
      <c r="J28" s="10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33.75">
      <c r="A29" s="3">
        <v>22</v>
      </c>
      <c r="B29" s="45" t="s">
        <v>284</v>
      </c>
      <c r="C29" s="4"/>
      <c r="D29" s="25"/>
      <c r="E29" s="41" t="s">
        <v>379</v>
      </c>
      <c r="F29" s="25"/>
      <c r="G29" s="41" t="s">
        <v>9</v>
      </c>
      <c r="H29" s="51">
        <v>300</v>
      </c>
      <c r="I29" s="5"/>
      <c r="J29" s="10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5" t="s">
        <v>285</v>
      </c>
      <c r="C30" s="3"/>
      <c r="D30" s="3"/>
      <c r="E30" s="41" t="s">
        <v>341</v>
      </c>
      <c r="F30" s="25"/>
      <c r="G30" s="41" t="s">
        <v>9</v>
      </c>
      <c r="H30" s="50">
        <v>100</v>
      </c>
      <c r="I30" s="5"/>
      <c r="J30" s="10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24</v>
      </c>
      <c r="B31" s="45" t="s">
        <v>286</v>
      </c>
      <c r="C31" s="3"/>
      <c r="D31" s="3"/>
      <c r="E31" s="41" t="s">
        <v>380</v>
      </c>
      <c r="F31" s="25"/>
      <c r="G31" s="41" t="s">
        <v>9</v>
      </c>
      <c r="H31" s="50">
        <v>800</v>
      </c>
      <c r="I31" s="5"/>
      <c r="J31" s="10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5" t="s">
        <v>287</v>
      </c>
      <c r="C32" s="3"/>
      <c r="D32" s="3"/>
      <c r="E32" s="41" t="s">
        <v>340</v>
      </c>
      <c r="F32" s="25"/>
      <c r="G32" s="41" t="s">
        <v>9</v>
      </c>
      <c r="H32" s="50">
        <v>80</v>
      </c>
      <c r="I32" s="5"/>
      <c r="J32" s="10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3">
        <v>26</v>
      </c>
      <c r="B33" s="44" t="s">
        <v>154</v>
      </c>
      <c r="C33" s="3"/>
      <c r="D33" s="3"/>
      <c r="E33" s="41" t="s">
        <v>381</v>
      </c>
      <c r="F33" s="25"/>
      <c r="G33" s="41" t="s">
        <v>9</v>
      </c>
      <c r="H33" s="50">
        <v>100</v>
      </c>
      <c r="I33" s="5"/>
      <c r="J33" s="10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 ht="22.5">
      <c r="A34" s="3">
        <v>27</v>
      </c>
      <c r="B34" s="45" t="s">
        <v>288</v>
      </c>
      <c r="C34" s="3"/>
      <c r="D34" s="3"/>
      <c r="E34" s="41" t="s">
        <v>382</v>
      </c>
      <c r="F34" s="25"/>
      <c r="G34" s="41" t="s">
        <v>9</v>
      </c>
      <c r="H34" s="50">
        <v>120</v>
      </c>
      <c r="I34" s="5"/>
      <c r="J34" s="10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192</v>
      </c>
      <c r="C35" s="3"/>
      <c r="D35" s="3"/>
      <c r="E35" s="41" t="s">
        <v>383</v>
      </c>
      <c r="F35" s="25"/>
      <c r="G35" s="41" t="s">
        <v>9</v>
      </c>
      <c r="H35" s="50">
        <v>100</v>
      </c>
      <c r="I35" s="5"/>
      <c r="J35" s="10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192</v>
      </c>
      <c r="C36" s="3"/>
      <c r="D36" s="3"/>
      <c r="E36" s="41" t="s">
        <v>338</v>
      </c>
      <c r="F36" s="25"/>
      <c r="G36" s="41" t="s">
        <v>9</v>
      </c>
      <c r="H36" s="50">
        <v>100</v>
      </c>
      <c r="I36" s="5"/>
      <c r="J36" s="10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193</v>
      </c>
      <c r="C37" s="3"/>
      <c r="D37" s="3"/>
      <c r="E37" s="41" t="s">
        <v>342</v>
      </c>
      <c r="F37" s="25"/>
      <c r="G37" s="41" t="s">
        <v>9</v>
      </c>
      <c r="H37" s="50">
        <v>150</v>
      </c>
      <c r="I37" s="5"/>
      <c r="J37" s="10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5" t="s">
        <v>289</v>
      </c>
      <c r="C38" s="3"/>
      <c r="D38" s="3"/>
      <c r="E38" s="41" t="s">
        <v>384</v>
      </c>
      <c r="F38" s="25"/>
      <c r="G38" s="41" t="s">
        <v>9</v>
      </c>
      <c r="H38" s="50">
        <v>30</v>
      </c>
      <c r="I38" s="5"/>
      <c r="J38" s="10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194</v>
      </c>
      <c r="C39" s="3"/>
      <c r="D39" s="3"/>
      <c r="E39" s="41" t="s">
        <v>385</v>
      </c>
      <c r="F39" s="25"/>
      <c r="G39" s="41" t="s">
        <v>9</v>
      </c>
      <c r="H39" s="50">
        <v>800</v>
      </c>
      <c r="I39" s="5"/>
      <c r="J39" s="10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195</v>
      </c>
      <c r="C40" s="3"/>
      <c r="D40" s="3"/>
      <c r="E40" s="41" t="s">
        <v>385</v>
      </c>
      <c r="F40" s="25"/>
      <c r="G40" s="41" t="s">
        <v>9</v>
      </c>
      <c r="H40" s="50">
        <v>400</v>
      </c>
      <c r="I40" s="5"/>
      <c r="J40" s="10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 ht="22.5">
      <c r="A41" s="3">
        <v>34</v>
      </c>
      <c r="B41" s="45" t="s">
        <v>290</v>
      </c>
      <c r="C41" s="3"/>
      <c r="D41" s="3"/>
      <c r="E41" s="41" t="s">
        <v>386</v>
      </c>
      <c r="F41" s="25"/>
      <c r="G41" s="41" t="s">
        <v>9</v>
      </c>
      <c r="H41" s="50">
        <v>1000</v>
      </c>
      <c r="I41" s="5"/>
      <c r="J41" s="10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5" t="s">
        <v>291</v>
      </c>
      <c r="C42" s="3"/>
      <c r="D42" s="3"/>
      <c r="E42" s="41" t="s">
        <v>386</v>
      </c>
      <c r="F42" s="25"/>
      <c r="G42" s="41" t="s">
        <v>9</v>
      </c>
      <c r="H42" s="50">
        <v>300</v>
      </c>
      <c r="I42" s="5"/>
      <c r="J42" s="10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5" t="s">
        <v>292</v>
      </c>
      <c r="C43" s="3"/>
      <c r="D43" s="3"/>
      <c r="E43" s="41" t="s">
        <v>386</v>
      </c>
      <c r="F43" s="25"/>
      <c r="G43" s="41" t="s">
        <v>9</v>
      </c>
      <c r="H43" s="50">
        <v>300</v>
      </c>
      <c r="I43" s="5"/>
      <c r="J43" s="10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196</v>
      </c>
      <c r="C44" s="3"/>
      <c r="D44" s="3"/>
      <c r="E44" s="41" t="s">
        <v>403</v>
      </c>
      <c r="F44" s="25"/>
      <c r="G44" s="41" t="s">
        <v>9</v>
      </c>
      <c r="H44" s="50">
        <v>50</v>
      </c>
      <c r="I44" s="5"/>
      <c r="J44" s="10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197</v>
      </c>
      <c r="C45" s="3"/>
      <c r="D45" s="3"/>
      <c r="E45" s="41" t="s">
        <v>387</v>
      </c>
      <c r="F45" s="25"/>
      <c r="G45" s="41" t="s">
        <v>9</v>
      </c>
      <c r="H45" s="50">
        <v>30</v>
      </c>
      <c r="I45" s="5"/>
      <c r="J45" s="10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 ht="22.5">
      <c r="A46" s="3">
        <v>39</v>
      </c>
      <c r="B46" s="45" t="s">
        <v>198</v>
      </c>
      <c r="C46" s="3"/>
      <c r="D46" s="3"/>
      <c r="E46" s="41" t="s">
        <v>372</v>
      </c>
      <c r="F46" s="25"/>
      <c r="G46" s="41" t="s">
        <v>9</v>
      </c>
      <c r="H46" s="50">
        <v>50</v>
      </c>
      <c r="I46" s="5"/>
      <c r="J46" s="10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199</v>
      </c>
      <c r="C47" s="3"/>
      <c r="D47" s="3"/>
      <c r="E47" s="41" t="s">
        <v>385</v>
      </c>
      <c r="F47" s="25"/>
      <c r="G47" s="41" t="s">
        <v>9</v>
      </c>
      <c r="H47" s="50">
        <v>600</v>
      </c>
      <c r="I47" s="5"/>
      <c r="J47" s="10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200</v>
      </c>
      <c r="C48" s="3"/>
      <c r="D48" s="3"/>
      <c r="E48" s="41" t="s">
        <v>343</v>
      </c>
      <c r="F48" s="25"/>
      <c r="G48" s="41" t="s">
        <v>9</v>
      </c>
      <c r="H48" s="50">
        <v>20</v>
      </c>
      <c r="I48" s="5"/>
      <c r="J48" s="10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4" ht="22.5">
      <c r="A49" s="3">
        <v>42</v>
      </c>
      <c r="B49" s="45" t="s">
        <v>398</v>
      </c>
      <c r="C49" s="3"/>
      <c r="D49" s="3"/>
      <c r="E49" s="41" t="s">
        <v>388</v>
      </c>
      <c r="F49" s="25"/>
      <c r="G49" s="41" t="s">
        <v>9</v>
      </c>
      <c r="H49" s="50">
        <v>800</v>
      </c>
      <c r="I49" s="5"/>
      <c r="J49" s="10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4" ht="27.75" customHeight="1">
      <c r="A50" s="3">
        <v>43</v>
      </c>
      <c r="B50" s="45" t="s">
        <v>293</v>
      </c>
      <c r="C50" s="3"/>
      <c r="D50" s="3"/>
      <c r="E50" s="41" t="s">
        <v>389</v>
      </c>
      <c r="F50" s="25"/>
      <c r="G50" s="41" t="s">
        <v>9</v>
      </c>
      <c r="H50" s="50">
        <v>1000</v>
      </c>
      <c r="I50" s="5"/>
      <c r="J50" s="10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4">
      <c r="A51" s="3">
        <v>44</v>
      </c>
      <c r="B51" s="45" t="s">
        <v>294</v>
      </c>
      <c r="C51" s="3"/>
      <c r="D51" s="3"/>
      <c r="E51" s="41" t="s">
        <v>343</v>
      </c>
      <c r="F51" s="25"/>
      <c r="G51" s="41" t="s">
        <v>9</v>
      </c>
      <c r="H51" s="50">
        <v>15</v>
      </c>
      <c r="I51" s="5"/>
      <c r="J51" s="10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4" ht="22.5">
      <c r="A52" s="3">
        <v>45</v>
      </c>
      <c r="B52" s="45" t="s">
        <v>201</v>
      </c>
      <c r="C52" s="3"/>
      <c r="D52" s="3"/>
      <c r="E52" s="41" t="s">
        <v>390</v>
      </c>
      <c r="F52" s="25"/>
      <c r="G52" s="41" t="s">
        <v>9</v>
      </c>
      <c r="H52" s="50">
        <v>400</v>
      </c>
      <c r="I52" s="5"/>
      <c r="J52" s="10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4">
      <c r="A53" s="3">
        <v>46</v>
      </c>
      <c r="B53" s="45" t="s">
        <v>301</v>
      </c>
      <c r="C53" s="3"/>
      <c r="D53" s="3"/>
      <c r="E53" s="41" t="s">
        <v>390</v>
      </c>
      <c r="F53" s="25"/>
      <c r="G53" s="41" t="s">
        <v>9</v>
      </c>
      <c r="H53" s="50">
        <v>400</v>
      </c>
      <c r="I53" s="5"/>
      <c r="J53" s="10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4">
      <c r="A54" s="3">
        <v>47</v>
      </c>
      <c r="B54" s="45" t="s">
        <v>202</v>
      </c>
      <c r="C54" s="3"/>
      <c r="D54" s="3"/>
      <c r="E54" s="41" t="s">
        <v>390</v>
      </c>
      <c r="F54" s="25"/>
      <c r="G54" s="41" t="s">
        <v>9</v>
      </c>
      <c r="H54" s="50">
        <v>400</v>
      </c>
      <c r="I54" s="5"/>
      <c r="J54" s="10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4" ht="22.5">
      <c r="A55" s="3">
        <v>48</v>
      </c>
      <c r="B55" s="45" t="s">
        <v>216</v>
      </c>
      <c r="C55" s="3"/>
      <c r="D55" s="3"/>
      <c r="E55" s="41" t="s">
        <v>367</v>
      </c>
      <c r="F55" s="25"/>
      <c r="G55" s="41" t="s">
        <v>9</v>
      </c>
      <c r="H55" s="50">
        <v>420</v>
      </c>
      <c r="I55" s="5"/>
      <c r="J55" s="10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4" ht="22.5">
      <c r="A56" s="3">
        <v>49</v>
      </c>
      <c r="B56" s="45" t="s">
        <v>217</v>
      </c>
      <c r="C56" s="3"/>
      <c r="D56" s="3"/>
      <c r="E56" s="43" t="s">
        <v>391</v>
      </c>
      <c r="F56" s="25"/>
      <c r="G56" s="41" t="s">
        <v>9</v>
      </c>
      <c r="H56" s="50">
        <v>420</v>
      </c>
      <c r="I56" s="5"/>
      <c r="J56" s="10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4" ht="22.5">
      <c r="A57" s="3">
        <v>50</v>
      </c>
      <c r="B57" s="45" t="s">
        <v>218</v>
      </c>
      <c r="C57" s="3"/>
      <c r="D57" s="3"/>
      <c r="E57" s="43" t="s">
        <v>392</v>
      </c>
      <c r="F57" s="25"/>
      <c r="G57" s="41" t="s">
        <v>9</v>
      </c>
      <c r="H57" s="50">
        <v>420</v>
      </c>
      <c r="I57" s="5"/>
      <c r="J57" s="10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4" ht="22.5">
      <c r="A58" s="3">
        <v>51</v>
      </c>
      <c r="B58" s="45" t="s">
        <v>203</v>
      </c>
      <c r="C58" s="3"/>
      <c r="D58" s="3"/>
      <c r="E58" s="43" t="s">
        <v>393</v>
      </c>
      <c r="F58" s="25"/>
      <c r="G58" s="41" t="s">
        <v>9</v>
      </c>
      <c r="H58" s="50">
        <v>500</v>
      </c>
      <c r="I58" s="5"/>
      <c r="J58" s="10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4" ht="22.5">
      <c r="A59" s="3">
        <v>52</v>
      </c>
      <c r="B59" s="45" t="s">
        <v>219</v>
      </c>
      <c r="C59" s="3"/>
      <c r="D59" s="3"/>
      <c r="E59" s="43" t="s">
        <v>393</v>
      </c>
      <c r="F59" s="25"/>
      <c r="G59" s="41" t="s">
        <v>9</v>
      </c>
      <c r="H59" s="50">
        <v>400</v>
      </c>
      <c r="I59" s="5"/>
      <c r="J59" s="10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4" ht="22.5">
      <c r="A60" s="3">
        <v>53</v>
      </c>
      <c r="B60" s="45" t="s">
        <v>220</v>
      </c>
      <c r="C60" s="3"/>
      <c r="D60" s="3"/>
      <c r="E60" s="43" t="s">
        <v>391</v>
      </c>
      <c r="F60" s="25"/>
      <c r="G60" s="41" t="s">
        <v>9</v>
      </c>
      <c r="H60" s="50">
        <v>400</v>
      </c>
      <c r="I60" s="5"/>
      <c r="J60" s="10"/>
      <c r="K60" s="36">
        <f t="shared" si="0"/>
        <v>0</v>
      </c>
      <c r="L60" s="37">
        <f t="shared" si="1"/>
        <v>0</v>
      </c>
      <c r="M60" s="38">
        <f t="shared" si="2"/>
        <v>0</v>
      </c>
      <c r="N60" s="37">
        <f t="shared" si="3"/>
        <v>0</v>
      </c>
    </row>
    <row r="61" spans="1:14">
      <c r="A61" s="3">
        <v>54</v>
      </c>
      <c r="B61" s="45" t="s">
        <v>221</v>
      </c>
      <c r="C61" s="3"/>
      <c r="D61" s="3"/>
      <c r="E61" s="41" t="s">
        <v>394</v>
      </c>
      <c r="F61" s="25"/>
      <c r="G61" s="41" t="s">
        <v>9</v>
      </c>
      <c r="H61" s="50">
        <v>30</v>
      </c>
      <c r="I61" s="5"/>
      <c r="J61" s="10"/>
      <c r="K61" s="36">
        <f t="shared" si="0"/>
        <v>0</v>
      </c>
      <c r="L61" s="37">
        <f t="shared" si="1"/>
        <v>0</v>
      </c>
      <c r="M61" s="38">
        <f t="shared" si="2"/>
        <v>0</v>
      </c>
      <c r="N61" s="37">
        <f t="shared" si="3"/>
        <v>0</v>
      </c>
    </row>
    <row r="62" spans="1:14">
      <c r="A62" s="3">
        <v>55</v>
      </c>
      <c r="B62" s="45" t="s">
        <v>295</v>
      </c>
      <c r="C62" s="3"/>
      <c r="D62" s="3"/>
      <c r="E62" s="41" t="s">
        <v>395</v>
      </c>
      <c r="F62" s="25"/>
      <c r="G62" s="41" t="s">
        <v>9</v>
      </c>
      <c r="H62" s="50">
        <v>600</v>
      </c>
      <c r="I62" s="5"/>
      <c r="J62" s="10"/>
      <c r="K62" s="36">
        <f t="shared" si="0"/>
        <v>0</v>
      </c>
      <c r="L62" s="37">
        <f t="shared" si="1"/>
        <v>0</v>
      </c>
      <c r="M62" s="38">
        <f t="shared" si="2"/>
        <v>0</v>
      </c>
      <c r="N62" s="37">
        <f t="shared" si="3"/>
        <v>0</v>
      </c>
    </row>
    <row r="63" spans="1:14">
      <c r="A63" s="3">
        <v>56</v>
      </c>
      <c r="B63" s="45" t="s">
        <v>295</v>
      </c>
      <c r="C63" s="3"/>
      <c r="D63" s="3"/>
      <c r="E63" s="41" t="s">
        <v>396</v>
      </c>
      <c r="F63" s="25"/>
      <c r="G63" s="41" t="s">
        <v>9</v>
      </c>
      <c r="H63" s="50">
        <v>54</v>
      </c>
      <c r="I63" s="5"/>
      <c r="J63" s="10"/>
      <c r="K63" s="36">
        <f t="shared" ref="K63" si="4">ROUND(I63*((J63/100)+1),2)</f>
        <v>0</v>
      </c>
      <c r="L63" s="37">
        <f t="shared" ref="L63:L65" si="5">ROUND(H63*I63,2)</f>
        <v>0</v>
      </c>
      <c r="M63" s="38">
        <f t="shared" ref="M63:M65" si="6">ROUND(L63*(J63/100),2)</f>
        <v>0</v>
      </c>
      <c r="N63" s="37">
        <f t="shared" ref="N63:N65" si="7">ROUND(L63*((J63/100+1)),2)</f>
        <v>0</v>
      </c>
    </row>
    <row r="64" spans="1:14">
      <c r="A64" s="3">
        <v>57</v>
      </c>
      <c r="B64" s="45" t="s">
        <v>447</v>
      </c>
      <c r="C64" s="3"/>
      <c r="D64" s="3"/>
      <c r="E64" s="41" t="s">
        <v>448</v>
      </c>
      <c r="F64" s="25"/>
      <c r="G64" s="41" t="s">
        <v>9</v>
      </c>
      <c r="H64" s="50">
        <v>400</v>
      </c>
      <c r="I64" s="5"/>
      <c r="J64" s="10"/>
      <c r="K64" s="36">
        <v>0</v>
      </c>
      <c r="L64" s="37">
        <f t="shared" si="5"/>
        <v>0</v>
      </c>
      <c r="M64" s="38">
        <f t="shared" si="6"/>
        <v>0</v>
      </c>
      <c r="N64" s="37">
        <f t="shared" si="7"/>
        <v>0</v>
      </c>
    </row>
    <row r="65" spans="1:17">
      <c r="A65" s="3">
        <v>58</v>
      </c>
      <c r="B65" s="45" t="s">
        <v>451</v>
      </c>
      <c r="C65" s="3"/>
      <c r="D65" s="3"/>
      <c r="E65" s="41" t="s">
        <v>333</v>
      </c>
      <c r="F65" s="25"/>
      <c r="G65" s="41" t="s">
        <v>442</v>
      </c>
      <c r="H65" s="50">
        <v>100</v>
      </c>
      <c r="I65" s="5"/>
      <c r="J65" s="10"/>
      <c r="K65" s="36">
        <v>0</v>
      </c>
      <c r="L65" s="37">
        <f t="shared" si="5"/>
        <v>0</v>
      </c>
      <c r="M65" s="38">
        <f t="shared" si="6"/>
        <v>0</v>
      </c>
      <c r="N65" s="37">
        <f t="shared" si="7"/>
        <v>0</v>
      </c>
    </row>
    <row r="66" spans="1:17">
      <c r="A66" s="3">
        <v>59</v>
      </c>
      <c r="B66" s="45" t="s">
        <v>450</v>
      </c>
      <c r="C66" s="3"/>
      <c r="D66" s="3"/>
      <c r="E66" s="41" t="s">
        <v>449</v>
      </c>
      <c r="F66" s="25"/>
      <c r="G66" s="41" t="s">
        <v>11</v>
      </c>
      <c r="H66" s="50">
        <v>32</v>
      </c>
      <c r="I66" s="5"/>
      <c r="J66" s="10"/>
      <c r="K66" s="36">
        <f t="shared" si="0"/>
        <v>0</v>
      </c>
      <c r="L66" s="37">
        <f t="shared" si="1"/>
        <v>0</v>
      </c>
      <c r="M66" s="38">
        <f t="shared" si="2"/>
        <v>0</v>
      </c>
      <c r="N66" s="37">
        <f t="shared" si="3"/>
        <v>0</v>
      </c>
    </row>
    <row r="67" spans="1:17" s="62" customFormat="1" ht="21.75" customHeight="1">
      <c r="A67" s="61"/>
      <c r="B67" s="91" t="s">
        <v>310</v>
      </c>
      <c r="C67" s="92"/>
      <c r="D67" s="92"/>
      <c r="E67" s="92"/>
      <c r="F67" s="92"/>
      <c r="G67" s="92"/>
      <c r="H67" s="92"/>
      <c r="I67" s="92"/>
      <c r="J67" s="92"/>
      <c r="K67" s="92"/>
      <c r="L67" s="60">
        <f>SUM(L8:L66)</f>
        <v>0</v>
      </c>
      <c r="M67" s="60">
        <f>SUM(M8:M66)</f>
        <v>0</v>
      </c>
      <c r="N67" s="60">
        <f>SUM(N8:N66)</f>
        <v>0</v>
      </c>
    </row>
    <row r="68" spans="1:17">
      <c r="A68" t="s">
        <v>13</v>
      </c>
    </row>
    <row r="70" spans="1:17" ht="15">
      <c r="A70" s="69" t="s">
        <v>316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1:17" ht="15">
      <c r="A71" s="68" t="s">
        <v>317</v>
      </c>
      <c r="B71" s="68"/>
      <c r="C71" s="68"/>
      <c r="D71" s="68"/>
      <c r="E71" s="68"/>
      <c r="F71" s="68"/>
      <c r="G71" s="68"/>
      <c r="H71" s="68"/>
      <c r="I71" s="33"/>
      <c r="J71" s="33"/>
      <c r="K71" s="33"/>
      <c r="L71" s="33"/>
      <c r="M71" s="33"/>
      <c r="N71" s="33"/>
      <c r="O71" s="33"/>
      <c r="P71" s="33"/>
      <c r="Q71" s="33"/>
    </row>
    <row r="72" spans="1:17">
      <c r="A72" s="34" t="s">
        <v>313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7">
      <c r="A73" s="84" t="s">
        <v>314</v>
      </c>
      <c r="B73" s="84"/>
      <c r="C73" s="84"/>
      <c r="D73" s="84"/>
      <c r="E73" s="84"/>
      <c r="F73" s="84"/>
      <c r="G73" s="84"/>
      <c r="H73" s="84"/>
      <c r="I73" s="84"/>
      <c r="J73" s="84"/>
    </row>
    <row r="74" spans="1:17" ht="15">
      <c r="A74" s="72"/>
      <c r="B74" s="73"/>
      <c r="C74" s="73"/>
      <c r="D74" s="73"/>
      <c r="E74" s="73"/>
      <c r="F74" s="73"/>
      <c r="G74" s="73"/>
      <c r="H74" s="73"/>
      <c r="I74" s="73"/>
      <c r="J74" s="73"/>
    </row>
    <row r="76" spans="1:17">
      <c r="A76" s="8"/>
    </row>
    <row r="79" spans="1:17">
      <c r="B79" t="s">
        <v>222</v>
      </c>
      <c r="I79" t="s">
        <v>214</v>
      </c>
    </row>
    <row r="80" spans="1:17">
      <c r="B80" s="21" t="s">
        <v>223</v>
      </c>
      <c r="I80" t="s">
        <v>215</v>
      </c>
    </row>
  </sheetData>
  <mergeCells count="21">
    <mergeCell ref="K5:K6"/>
    <mergeCell ref="A71:H71"/>
    <mergeCell ref="D5:D6"/>
    <mergeCell ref="F5:F6"/>
    <mergeCell ref="A70:Q70"/>
    <mergeCell ref="E1:H1"/>
    <mergeCell ref="K1:N1"/>
    <mergeCell ref="A73:J73"/>
    <mergeCell ref="A74:J74"/>
    <mergeCell ref="L5:L6"/>
    <mergeCell ref="M5:M6"/>
    <mergeCell ref="N5:N6"/>
    <mergeCell ref="B67:K67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K1" sqref="K1:N1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53" customWidth="1"/>
    <col min="9" max="9" width="10.25" customWidth="1"/>
    <col min="10" max="10" width="7.375" customWidth="1"/>
    <col min="16" max="16" width="48.625" customWidth="1"/>
  </cols>
  <sheetData>
    <row r="1" spans="1:14" ht="15">
      <c r="A1" s="1" t="s">
        <v>169</v>
      </c>
      <c r="B1" s="1"/>
      <c r="C1" s="1"/>
      <c r="D1" s="1"/>
      <c r="E1" s="93" t="s">
        <v>460</v>
      </c>
      <c r="F1" s="93"/>
      <c r="G1" s="93"/>
      <c r="H1" s="93"/>
      <c r="K1" s="71" t="s">
        <v>461</v>
      </c>
      <c r="L1" s="71"/>
      <c r="M1" s="71"/>
      <c r="N1" s="71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170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87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171</v>
      </c>
      <c r="C8" s="3"/>
      <c r="D8" s="3"/>
      <c r="E8" s="41" t="s">
        <v>319</v>
      </c>
      <c r="F8" s="25"/>
      <c r="G8" s="41" t="s">
        <v>11</v>
      </c>
      <c r="H8" s="54">
        <v>20</v>
      </c>
      <c r="I8" s="5"/>
      <c r="J8" s="3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172</v>
      </c>
      <c r="C9" s="3"/>
      <c r="D9" s="3"/>
      <c r="E9" s="41" t="s">
        <v>319</v>
      </c>
      <c r="F9" s="25"/>
      <c r="G9" s="41" t="s">
        <v>11</v>
      </c>
      <c r="H9" s="54">
        <v>50</v>
      </c>
      <c r="I9" s="5"/>
      <c r="J9" s="30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 ht="22.5">
      <c r="A10" s="3">
        <v>3</v>
      </c>
      <c r="B10" s="46" t="s">
        <v>173</v>
      </c>
      <c r="C10" s="3"/>
      <c r="D10" s="3"/>
      <c r="E10" s="41" t="s">
        <v>319</v>
      </c>
      <c r="F10" s="25"/>
      <c r="G10" s="41" t="s">
        <v>11</v>
      </c>
      <c r="H10" s="54">
        <v>80</v>
      </c>
      <c r="I10" s="5"/>
      <c r="J10" s="3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174</v>
      </c>
      <c r="C11" s="3"/>
      <c r="D11" s="3"/>
      <c r="E11" s="41" t="s">
        <v>320</v>
      </c>
      <c r="F11" s="25"/>
      <c r="G11" s="41" t="s">
        <v>9</v>
      </c>
      <c r="H11" s="54">
        <v>300</v>
      </c>
      <c r="I11" s="5"/>
      <c r="J11" s="3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175</v>
      </c>
      <c r="C12" s="3"/>
      <c r="D12" s="3"/>
      <c r="E12" s="41" t="s">
        <v>320</v>
      </c>
      <c r="F12" s="25"/>
      <c r="G12" s="41" t="s">
        <v>9</v>
      </c>
      <c r="H12" s="54">
        <v>50</v>
      </c>
      <c r="I12" s="5"/>
      <c r="J12" s="3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176</v>
      </c>
      <c r="C13" s="3"/>
      <c r="D13" s="3"/>
      <c r="E13" s="41" t="s">
        <v>320</v>
      </c>
      <c r="F13" s="25"/>
      <c r="G13" s="41" t="s">
        <v>9</v>
      </c>
      <c r="H13" s="54">
        <v>500</v>
      </c>
      <c r="I13" s="5"/>
      <c r="J13" s="3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177</v>
      </c>
      <c r="C14" s="3"/>
      <c r="D14" s="3"/>
      <c r="E14" s="41" t="s">
        <v>319</v>
      </c>
      <c r="F14" s="25"/>
      <c r="G14" s="41" t="s">
        <v>11</v>
      </c>
      <c r="H14" s="54">
        <v>100</v>
      </c>
      <c r="I14" s="5"/>
      <c r="J14" s="3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178</v>
      </c>
      <c r="C15" s="3"/>
      <c r="D15" s="3"/>
      <c r="E15" s="41" t="s">
        <v>319</v>
      </c>
      <c r="F15" s="25"/>
      <c r="G15" s="41" t="s">
        <v>11</v>
      </c>
      <c r="H15" s="54">
        <v>80</v>
      </c>
      <c r="I15" s="5"/>
      <c r="J15" s="3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6" t="s">
        <v>179</v>
      </c>
      <c r="C16" s="3"/>
      <c r="D16" s="3"/>
      <c r="E16" s="41" t="s">
        <v>319</v>
      </c>
      <c r="F16" s="25"/>
      <c r="G16" s="41" t="s">
        <v>11</v>
      </c>
      <c r="H16" s="54">
        <v>400</v>
      </c>
      <c r="I16" s="5"/>
      <c r="J16" s="3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21" customHeight="1">
      <c r="A17" s="85" t="s">
        <v>180</v>
      </c>
      <c r="B17" s="86"/>
      <c r="C17" s="86"/>
      <c r="D17" s="86"/>
      <c r="E17" s="86"/>
      <c r="F17" s="86"/>
      <c r="G17" s="86"/>
      <c r="H17" s="86"/>
      <c r="I17" s="86"/>
      <c r="J17" s="86"/>
      <c r="K17" s="87"/>
      <c r="L17" s="52">
        <f>SUM(L8:L16)</f>
        <v>0</v>
      </c>
      <c r="M17" s="52">
        <f>SUM(M8:M16)</f>
        <v>0</v>
      </c>
      <c r="N17" s="52">
        <f>SUM(N8:N16)</f>
        <v>0</v>
      </c>
    </row>
    <row r="18" spans="1:17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7">
      <c r="A20" t="s">
        <v>13</v>
      </c>
    </row>
    <row r="22" spans="1:17" ht="15" customHeight="1">
      <c r="A22" s="69" t="s">
        <v>316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15" customHeight="1">
      <c r="A23" s="68" t="s">
        <v>317</v>
      </c>
      <c r="B23" s="68"/>
      <c r="C23" s="68"/>
      <c r="D23" s="68"/>
      <c r="E23" s="68"/>
      <c r="F23" s="68"/>
      <c r="G23" s="68"/>
      <c r="H23" s="68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4" t="s">
        <v>313</v>
      </c>
      <c r="B24" s="34"/>
      <c r="C24" s="34"/>
      <c r="D24" s="34"/>
      <c r="E24" s="34"/>
      <c r="F24" s="34"/>
      <c r="G24" s="34"/>
      <c r="H24" s="56"/>
      <c r="I24" s="34"/>
      <c r="J24" s="34"/>
      <c r="K24" s="34"/>
      <c r="L24" s="34"/>
      <c r="M24" s="34"/>
      <c r="N24" s="34"/>
      <c r="O24" s="34"/>
      <c r="P24" s="34"/>
    </row>
    <row r="25" spans="1:17">
      <c r="A25" s="84" t="s">
        <v>314</v>
      </c>
      <c r="B25" s="84"/>
      <c r="C25" s="84"/>
      <c r="D25" s="84"/>
      <c r="E25" s="84"/>
      <c r="F25" s="84"/>
      <c r="G25" s="84"/>
      <c r="H25" s="84"/>
      <c r="I25" s="84"/>
      <c r="J25" s="84"/>
    </row>
    <row r="26" spans="1:17" ht="15">
      <c r="A26" s="72"/>
      <c r="B26" s="73"/>
      <c r="C26" s="73"/>
      <c r="D26" s="73"/>
      <c r="E26" s="73"/>
      <c r="F26" s="73"/>
      <c r="G26" s="73"/>
      <c r="H26" s="73"/>
      <c r="I26" s="73"/>
      <c r="J26" s="73"/>
    </row>
    <row r="28" spans="1:17">
      <c r="A28" s="8"/>
    </row>
    <row r="31" spans="1:17">
      <c r="B31" t="s">
        <v>222</v>
      </c>
      <c r="H31" s="53" t="s">
        <v>214</v>
      </c>
    </row>
    <row r="32" spans="1:17">
      <c r="B32" s="21" t="s">
        <v>223</v>
      </c>
      <c r="H32" s="53" t="s">
        <v>215</v>
      </c>
    </row>
  </sheetData>
  <mergeCells count="21">
    <mergeCell ref="A23:H23"/>
    <mergeCell ref="D5:D6"/>
    <mergeCell ref="F5:F6"/>
    <mergeCell ref="A22:Q22"/>
    <mergeCell ref="N5:N6"/>
    <mergeCell ref="E1:H1"/>
    <mergeCell ref="K1:N1"/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3</vt:lpstr>
      <vt:lpstr>pakiet nr 4</vt:lpstr>
      <vt:lpstr>pakier nr 5</vt:lpstr>
      <vt:lpstr>pakiet nr 2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Ania Szadkowska</cp:lastModifiedBy>
  <cp:lastPrinted>2020-11-18T11:15:00Z</cp:lastPrinted>
  <dcterms:created xsi:type="dcterms:W3CDTF">2015-10-22T12:36:00Z</dcterms:created>
  <dcterms:modified xsi:type="dcterms:W3CDTF">2020-11-18T11:16:05Z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