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0 PRZETARGI\Przetargi 2020\27.2020 Żywność 2021 - CKZIU\"/>
    </mc:Choice>
  </mc:AlternateContent>
  <bookViews>
    <workbookView xWindow="0" yWindow="0" windowWidth="23040" windowHeight="9195" activeTab="7"/>
  </bookViews>
  <sheets>
    <sheet name="pakiet nr 1" sheetId="9" r:id="rId1"/>
    <sheet name="pakiet nr 3" sheetId="2" r:id="rId2"/>
    <sheet name="pakiet nr 4" sheetId="3" r:id="rId3"/>
    <sheet name="pakier nr 5" sheetId="4" r:id="rId4"/>
    <sheet name="pakiet nr 2" sheetId="1" r:id="rId5"/>
    <sheet name="pakiet nr 6" sheetId="5" r:id="rId6"/>
    <sheet name="pakiet nr 7" sheetId="6" r:id="rId7"/>
    <sheet name="pakiet nr 8" sheetId="8" r:id="rId8"/>
    <sheet name="pakiet nr 9" sheetId="7" r:id="rId9"/>
  </sheets>
  <calcPr calcId="152511"/>
</workbook>
</file>

<file path=xl/calcChain.xml><?xml version="1.0" encoding="utf-8"?>
<calcChain xmlns="http://schemas.openxmlformats.org/spreadsheetml/2006/main">
  <c r="L14" i="1" l="1"/>
  <c r="M14" i="1"/>
  <c r="N14" i="1"/>
  <c r="L40" i="5"/>
  <c r="N40" i="5" s="1"/>
  <c r="M40" i="5"/>
  <c r="L62" i="8" l="1"/>
  <c r="M62" i="8" s="1"/>
  <c r="L61" i="8"/>
  <c r="M61" i="8" s="1"/>
  <c r="L60" i="8"/>
  <c r="N60" i="8" s="1"/>
  <c r="K60" i="8"/>
  <c r="L19" i="6"/>
  <c r="M19" i="6" s="1"/>
  <c r="L20" i="6"/>
  <c r="M20" i="6" s="1"/>
  <c r="L21" i="6"/>
  <c r="M21" i="6" s="1"/>
  <c r="L18" i="6"/>
  <c r="M18" i="6" s="1"/>
  <c r="L17" i="6"/>
  <c r="N17" i="6" s="1"/>
  <c r="K17" i="6"/>
  <c r="L58" i="4"/>
  <c r="M58" i="4" s="1"/>
  <c r="L57" i="4"/>
  <c r="M57" i="4" s="1"/>
  <c r="L56" i="4"/>
  <c r="N56" i="4" s="1"/>
  <c r="K56" i="4"/>
  <c r="N57" i="3"/>
  <c r="M57" i="3"/>
  <c r="L57" i="3"/>
  <c r="K57" i="3"/>
  <c r="N62" i="8" l="1"/>
  <c r="N61" i="8"/>
  <c r="M60" i="8"/>
  <c r="N19" i="6"/>
  <c r="N20" i="6"/>
  <c r="N21" i="6"/>
  <c r="N18" i="6"/>
  <c r="M17" i="6"/>
  <c r="N58" i="4"/>
  <c r="N57" i="4"/>
  <c r="M56" i="4"/>
  <c r="L9" i="7" l="1"/>
  <c r="N9" i="7" s="1"/>
  <c r="L10" i="7"/>
  <c r="N10" i="7" s="1"/>
  <c r="L11" i="7"/>
  <c r="N11" i="7" s="1"/>
  <c r="L12" i="7"/>
  <c r="N12" i="7" s="1"/>
  <c r="L13" i="7"/>
  <c r="L14" i="7"/>
  <c r="N14" i="7" s="1"/>
  <c r="L15" i="7"/>
  <c r="N15" i="7" s="1"/>
  <c r="L16" i="7"/>
  <c r="N16" i="7" s="1"/>
  <c r="K9" i="7"/>
  <c r="K10" i="7"/>
  <c r="K11" i="7"/>
  <c r="K12" i="7"/>
  <c r="K13" i="7"/>
  <c r="K14" i="7"/>
  <c r="K15" i="7"/>
  <c r="K16" i="7"/>
  <c r="L8" i="7"/>
  <c r="K8" i="7"/>
  <c r="L9" i="8"/>
  <c r="L10" i="8"/>
  <c r="N10" i="8" s="1"/>
  <c r="L11" i="8"/>
  <c r="N11" i="8" s="1"/>
  <c r="L12" i="8"/>
  <c r="M12" i="8" s="1"/>
  <c r="L13" i="8"/>
  <c r="L14" i="8"/>
  <c r="N14" i="8" s="1"/>
  <c r="L15" i="8"/>
  <c r="N15" i="8" s="1"/>
  <c r="L16" i="8"/>
  <c r="M16" i="8" s="1"/>
  <c r="L17" i="8"/>
  <c r="L18" i="8"/>
  <c r="N18" i="8" s="1"/>
  <c r="L19" i="8"/>
  <c r="N19" i="8" s="1"/>
  <c r="L20" i="8"/>
  <c r="M20" i="8" s="1"/>
  <c r="L21" i="8"/>
  <c r="L22" i="8"/>
  <c r="N22" i="8" s="1"/>
  <c r="L23" i="8"/>
  <c r="N23" i="8" s="1"/>
  <c r="L24" i="8"/>
  <c r="M24" i="8" s="1"/>
  <c r="L25" i="8"/>
  <c r="L26" i="8"/>
  <c r="N26" i="8" s="1"/>
  <c r="L27" i="8"/>
  <c r="N27" i="8" s="1"/>
  <c r="L28" i="8"/>
  <c r="M28" i="8" s="1"/>
  <c r="L29" i="8"/>
  <c r="L30" i="8"/>
  <c r="N30" i="8" s="1"/>
  <c r="L31" i="8"/>
  <c r="N31" i="8" s="1"/>
  <c r="L32" i="8"/>
  <c r="M32" i="8" s="1"/>
  <c r="L33" i="8"/>
  <c r="L34" i="8"/>
  <c r="N34" i="8" s="1"/>
  <c r="L35" i="8"/>
  <c r="N35" i="8" s="1"/>
  <c r="L36" i="8"/>
  <c r="M36" i="8" s="1"/>
  <c r="L37" i="8"/>
  <c r="L38" i="8"/>
  <c r="N38" i="8" s="1"/>
  <c r="L39" i="8"/>
  <c r="N39" i="8" s="1"/>
  <c r="L40" i="8"/>
  <c r="M40" i="8" s="1"/>
  <c r="L41" i="8"/>
  <c r="L42" i="8"/>
  <c r="N42" i="8" s="1"/>
  <c r="L43" i="8"/>
  <c r="N43" i="8" s="1"/>
  <c r="L44" i="8"/>
  <c r="M44" i="8" s="1"/>
  <c r="L45" i="8"/>
  <c r="L46" i="8"/>
  <c r="N46" i="8" s="1"/>
  <c r="L47" i="8"/>
  <c r="N47" i="8" s="1"/>
  <c r="L48" i="8"/>
  <c r="M48" i="8" s="1"/>
  <c r="L49" i="8"/>
  <c r="L50" i="8"/>
  <c r="N50" i="8" s="1"/>
  <c r="L51" i="8"/>
  <c r="N51" i="8" s="1"/>
  <c r="L52" i="8"/>
  <c r="M52" i="8" s="1"/>
  <c r="L53" i="8"/>
  <c r="L54" i="8"/>
  <c r="N54" i="8" s="1"/>
  <c r="L55" i="8"/>
  <c r="N55" i="8" s="1"/>
  <c r="L56" i="8"/>
  <c r="L57" i="8"/>
  <c r="N57" i="8" s="1"/>
  <c r="L58" i="8"/>
  <c r="L59" i="8"/>
  <c r="N59" i="8" s="1"/>
  <c r="L63" i="8"/>
  <c r="N63" i="8" s="1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3" i="8"/>
  <c r="L8" i="8"/>
  <c r="L15" i="6"/>
  <c r="M15" i="6" s="1"/>
  <c r="L16" i="6"/>
  <c r="N16" i="6" s="1"/>
  <c r="L9" i="6"/>
  <c r="N9" i="6" s="1"/>
  <c r="L10" i="6"/>
  <c r="N10" i="6" s="1"/>
  <c r="L11" i="6"/>
  <c r="N11" i="6" s="1"/>
  <c r="L12" i="6"/>
  <c r="N12" i="6" s="1"/>
  <c r="L13" i="6"/>
  <c r="N13" i="6" s="1"/>
  <c r="L14" i="6"/>
  <c r="N14" i="6" s="1"/>
  <c r="K9" i="6"/>
  <c r="K10" i="6"/>
  <c r="K11" i="6"/>
  <c r="K12" i="6"/>
  <c r="K13" i="6"/>
  <c r="K14" i="6"/>
  <c r="K15" i="6"/>
  <c r="K16" i="6"/>
  <c r="L8" i="6"/>
  <c r="K8" i="6"/>
  <c r="L6" i="5"/>
  <c r="K6" i="5"/>
  <c r="L44" i="5"/>
  <c r="K44" i="5"/>
  <c r="M13" i="5"/>
  <c r="L7" i="5"/>
  <c r="N7" i="5" s="1"/>
  <c r="L8" i="5"/>
  <c r="N8" i="5" s="1"/>
  <c r="L9" i="5"/>
  <c r="N9" i="5" s="1"/>
  <c r="L10" i="5"/>
  <c r="N10" i="5" s="1"/>
  <c r="L11" i="5"/>
  <c r="N11" i="5" s="1"/>
  <c r="L12" i="5"/>
  <c r="N12" i="5" s="1"/>
  <c r="L13" i="5"/>
  <c r="N13" i="5" s="1"/>
  <c r="L14" i="5"/>
  <c r="N14" i="5" s="1"/>
  <c r="L15" i="5"/>
  <c r="N15" i="5" s="1"/>
  <c r="L16" i="5"/>
  <c r="N16" i="5" s="1"/>
  <c r="L17" i="5"/>
  <c r="M17" i="5" s="1"/>
  <c r="L18" i="5"/>
  <c r="N18" i="5" s="1"/>
  <c r="L19" i="5"/>
  <c r="N19" i="5" s="1"/>
  <c r="L20" i="5"/>
  <c r="N20" i="5" s="1"/>
  <c r="L21" i="5"/>
  <c r="M21" i="5" s="1"/>
  <c r="L22" i="5"/>
  <c r="N22" i="5" s="1"/>
  <c r="L23" i="5"/>
  <c r="N23" i="5" s="1"/>
  <c r="L24" i="5"/>
  <c r="N24" i="5" s="1"/>
  <c r="L25" i="5"/>
  <c r="N25" i="5" s="1"/>
  <c r="L26" i="5"/>
  <c r="N26" i="5" s="1"/>
  <c r="L27" i="5"/>
  <c r="N27" i="5" s="1"/>
  <c r="L28" i="5"/>
  <c r="N28" i="5" s="1"/>
  <c r="L29" i="5"/>
  <c r="N29" i="5" s="1"/>
  <c r="L30" i="5"/>
  <c r="N30" i="5" s="1"/>
  <c r="L31" i="5"/>
  <c r="N31" i="5" s="1"/>
  <c r="L32" i="5"/>
  <c r="N32" i="5" s="1"/>
  <c r="L33" i="5"/>
  <c r="M33" i="5" s="1"/>
  <c r="L34" i="5"/>
  <c r="N34" i="5" s="1"/>
  <c r="L35" i="5"/>
  <c r="N35" i="5" s="1"/>
  <c r="L36" i="5"/>
  <c r="N36" i="5" s="1"/>
  <c r="L37" i="5"/>
  <c r="M37" i="5" s="1"/>
  <c r="L38" i="5"/>
  <c r="N38" i="5" s="1"/>
  <c r="L39" i="5"/>
  <c r="N39" i="5" s="1"/>
  <c r="L41" i="5"/>
  <c r="N41" i="5" s="1"/>
  <c r="L42" i="5"/>
  <c r="N42" i="5" s="1"/>
  <c r="L43" i="5"/>
  <c r="N43" i="5" s="1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1" i="5"/>
  <c r="K42" i="5"/>
  <c r="K43" i="5"/>
  <c r="M12" i="4"/>
  <c r="L9" i="4"/>
  <c r="L10" i="4"/>
  <c r="M10" i="4" s="1"/>
  <c r="L11" i="4"/>
  <c r="M11" i="4" s="1"/>
  <c r="L12" i="4"/>
  <c r="N12" i="4" s="1"/>
  <c r="L13" i="4"/>
  <c r="L14" i="4"/>
  <c r="M14" i="4" s="1"/>
  <c r="L15" i="4"/>
  <c r="M15" i="4" s="1"/>
  <c r="L16" i="4"/>
  <c r="N16" i="4" s="1"/>
  <c r="L17" i="4"/>
  <c r="L18" i="4"/>
  <c r="M18" i="4" s="1"/>
  <c r="L19" i="4"/>
  <c r="M19" i="4" s="1"/>
  <c r="L20" i="4"/>
  <c r="N20" i="4" s="1"/>
  <c r="L21" i="4"/>
  <c r="L22" i="4"/>
  <c r="M22" i="4" s="1"/>
  <c r="L23" i="4"/>
  <c r="M23" i="4" s="1"/>
  <c r="L24" i="4"/>
  <c r="N24" i="4" s="1"/>
  <c r="L25" i="4"/>
  <c r="L26" i="4"/>
  <c r="M26" i="4" s="1"/>
  <c r="L27" i="4"/>
  <c r="M27" i="4" s="1"/>
  <c r="L28" i="4"/>
  <c r="N28" i="4" s="1"/>
  <c r="L29" i="4"/>
  <c r="L30" i="4"/>
  <c r="M30" i="4" s="1"/>
  <c r="L31" i="4"/>
  <c r="M31" i="4" s="1"/>
  <c r="L32" i="4"/>
  <c r="N32" i="4" s="1"/>
  <c r="L33" i="4"/>
  <c r="L34" i="4"/>
  <c r="M34" i="4" s="1"/>
  <c r="L35" i="4"/>
  <c r="M35" i="4" s="1"/>
  <c r="L36" i="4"/>
  <c r="N36" i="4" s="1"/>
  <c r="L37" i="4"/>
  <c r="N37" i="4" s="1"/>
  <c r="L38" i="4"/>
  <c r="M38" i="4" s="1"/>
  <c r="L39" i="4"/>
  <c r="M39" i="4" s="1"/>
  <c r="L40" i="4"/>
  <c r="M40" i="4" s="1"/>
  <c r="L41" i="4"/>
  <c r="N41" i="4" s="1"/>
  <c r="L42" i="4"/>
  <c r="M42" i="4" s="1"/>
  <c r="L43" i="4"/>
  <c r="M43" i="4" s="1"/>
  <c r="L44" i="4"/>
  <c r="M44" i="4" s="1"/>
  <c r="L45" i="4"/>
  <c r="N45" i="4" s="1"/>
  <c r="L46" i="4"/>
  <c r="M46" i="4" s="1"/>
  <c r="L47" i="4"/>
  <c r="M47" i="4" s="1"/>
  <c r="L48" i="4"/>
  <c r="M48" i="4" s="1"/>
  <c r="L49" i="4"/>
  <c r="N49" i="4" s="1"/>
  <c r="L50" i="4"/>
  <c r="M50" i="4" s="1"/>
  <c r="L51" i="4"/>
  <c r="M51" i="4" s="1"/>
  <c r="L52" i="4"/>
  <c r="M52" i="4" s="1"/>
  <c r="L53" i="4"/>
  <c r="N53" i="4" s="1"/>
  <c r="L54" i="4"/>
  <c r="M54" i="4" s="1"/>
  <c r="L55" i="4"/>
  <c r="M55" i="4" s="1"/>
  <c r="L59" i="4"/>
  <c r="M59" i="4" s="1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9" i="4"/>
  <c r="L8" i="4"/>
  <c r="K8" i="4"/>
  <c r="L9" i="3"/>
  <c r="N9" i="3" s="1"/>
  <c r="L10" i="3"/>
  <c r="N10" i="3" s="1"/>
  <c r="L11" i="3"/>
  <c r="N11" i="3" s="1"/>
  <c r="L12" i="3"/>
  <c r="N12" i="3" s="1"/>
  <c r="L13" i="3"/>
  <c r="N13" i="3" s="1"/>
  <c r="L14" i="3"/>
  <c r="N14" i="3" s="1"/>
  <c r="L15" i="3"/>
  <c r="N15" i="3" s="1"/>
  <c r="L16" i="3"/>
  <c r="N16" i="3" s="1"/>
  <c r="L17" i="3"/>
  <c r="N17" i="3" s="1"/>
  <c r="L18" i="3"/>
  <c r="N18" i="3" s="1"/>
  <c r="L19" i="3"/>
  <c r="N19" i="3" s="1"/>
  <c r="L20" i="3"/>
  <c r="M20" i="3" s="1"/>
  <c r="L21" i="3"/>
  <c r="N21" i="3" s="1"/>
  <c r="L22" i="3"/>
  <c r="N22" i="3" s="1"/>
  <c r="L23" i="3"/>
  <c r="N23" i="3" s="1"/>
  <c r="L24" i="3"/>
  <c r="N24" i="3" s="1"/>
  <c r="L25" i="3"/>
  <c r="M25" i="3" s="1"/>
  <c r="L26" i="3"/>
  <c r="N26" i="3" s="1"/>
  <c r="L27" i="3"/>
  <c r="N27" i="3" s="1"/>
  <c r="L28" i="3"/>
  <c r="N28" i="3" s="1"/>
  <c r="L29" i="3"/>
  <c r="M29" i="3" s="1"/>
  <c r="L30" i="3"/>
  <c r="N30" i="3" s="1"/>
  <c r="L31" i="3"/>
  <c r="N31" i="3" s="1"/>
  <c r="L32" i="3"/>
  <c r="N32" i="3" s="1"/>
  <c r="L33" i="3"/>
  <c r="M33" i="3" s="1"/>
  <c r="L34" i="3"/>
  <c r="N34" i="3" s="1"/>
  <c r="L35" i="3"/>
  <c r="N35" i="3" s="1"/>
  <c r="L36" i="3"/>
  <c r="N36" i="3" s="1"/>
  <c r="L37" i="3"/>
  <c r="M37" i="3" s="1"/>
  <c r="L38" i="3"/>
  <c r="N38" i="3" s="1"/>
  <c r="L39" i="3"/>
  <c r="N39" i="3" s="1"/>
  <c r="L40" i="3"/>
  <c r="N40" i="3" s="1"/>
  <c r="L41" i="3"/>
  <c r="M41" i="3" s="1"/>
  <c r="L42" i="3"/>
  <c r="N42" i="3" s="1"/>
  <c r="L43" i="3"/>
  <c r="N43" i="3" s="1"/>
  <c r="L44" i="3"/>
  <c r="M44" i="3" s="1"/>
  <c r="L45" i="3"/>
  <c r="N45" i="3" s="1"/>
  <c r="L46" i="3"/>
  <c r="N46" i="3" s="1"/>
  <c r="L47" i="3"/>
  <c r="N47" i="3" s="1"/>
  <c r="L48" i="3"/>
  <c r="N48" i="3" s="1"/>
  <c r="L49" i="3"/>
  <c r="N49" i="3" s="1"/>
  <c r="L50" i="3"/>
  <c r="N50" i="3" s="1"/>
  <c r="L51" i="3"/>
  <c r="N51" i="3" s="1"/>
  <c r="L52" i="3"/>
  <c r="M52" i="3" s="1"/>
  <c r="L53" i="3"/>
  <c r="N53" i="3" s="1"/>
  <c r="L54" i="3"/>
  <c r="N54" i="3" s="1"/>
  <c r="L55" i="3"/>
  <c r="N55" i="3" s="1"/>
  <c r="L56" i="3"/>
  <c r="M56" i="3" s="1"/>
  <c r="L58" i="3"/>
  <c r="N58" i="3" s="1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8" i="3"/>
  <c r="N8" i="3"/>
  <c r="L8" i="3"/>
  <c r="K8" i="3"/>
  <c r="N28" i="2"/>
  <c r="L9" i="2"/>
  <c r="M9" i="2" s="1"/>
  <c r="L10" i="2"/>
  <c r="N10" i="2" s="1"/>
  <c r="L11" i="2"/>
  <c r="N11" i="2" s="1"/>
  <c r="L12" i="2"/>
  <c r="M12" i="2" s="1"/>
  <c r="L13" i="2"/>
  <c r="N13" i="2" s="1"/>
  <c r="L14" i="2"/>
  <c r="N14" i="2" s="1"/>
  <c r="L15" i="2"/>
  <c r="N15" i="2" s="1"/>
  <c r="L16" i="2"/>
  <c r="M16" i="2" s="1"/>
  <c r="L17" i="2"/>
  <c r="N17" i="2" s="1"/>
  <c r="L18" i="2"/>
  <c r="N18" i="2" s="1"/>
  <c r="L19" i="2"/>
  <c r="N19" i="2" s="1"/>
  <c r="L20" i="2"/>
  <c r="M20" i="2" s="1"/>
  <c r="L21" i="2"/>
  <c r="N21" i="2" s="1"/>
  <c r="L22" i="2"/>
  <c r="N22" i="2" s="1"/>
  <c r="L23" i="2"/>
  <c r="N23" i="2" s="1"/>
  <c r="L24" i="2"/>
  <c r="M24" i="2" s="1"/>
  <c r="L25" i="2"/>
  <c r="N25" i="2" s="1"/>
  <c r="L26" i="2"/>
  <c r="N26" i="2" s="1"/>
  <c r="L27" i="2"/>
  <c r="N27" i="2" s="1"/>
  <c r="L28" i="2"/>
  <c r="M28" i="2" s="1"/>
  <c r="L29" i="2"/>
  <c r="N29" i="2" s="1"/>
  <c r="L30" i="2"/>
  <c r="N30" i="2" s="1"/>
  <c r="L31" i="2"/>
  <c r="N31" i="2" s="1"/>
  <c r="L32" i="2"/>
  <c r="N32" i="2" s="1"/>
  <c r="L33" i="2"/>
  <c r="N33" i="2" s="1"/>
  <c r="L34" i="2"/>
  <c r="N34" i="2" s="1"/>
  <c r="L35" i="2"/>
  <c r="N35" i="2" s="1"/>
  <c r="L36" i="2"/>
  <c r="M36" i="2" s="1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L8" i="2"/>
  <c r="K8" i="2"/>
  <c r="M19" i="8" l="1"/>
  <c r="M11" i="8"/>
  <c r="N17" i="5"/>
  <c r="N44" i="4"/>
  <c r="M28" i="4"/>
  <c r="M20" i="4"/>
  <c r="M49" i="4"/>
  <c r="M42" i="3"/>
  <c r="M38" i="3"/>
  <c r="M22" i="3"/>
  <c r="M26" i="3"/>
  <c r="M50" i="3"/>
  <c r="M34" i="3"/>
  <c r="N52" i="3"/>
  <c r="M46" i="3"/>
  <c r="M30" i="3"/>
  <c r="N20" i="2"/>
  <c r="M26" i="2"/>
  <c r="M22" i="2"/>
  <c r="M54" i="3"/>
  <c r="N44" i="3"/>
  <c r="M37" i="4"/>
  <c r="N52" i="4"/>
  <c r="N35" i="4"/>
  <c r="N19" i="4"/>
  <c r="M29" i="5"/>
  <c r="N33" i="5"/>
  <c r="M16" i="6"/>
  <c r="M43" i="8"/>
  <c r="M27" i="8"/>
  <c r="N48" i="8"/>
  <c r="N32" i="8"/>
  <c r="N16" i="8"/>
  <c r="M30" i="2"/>
  <c r="M14" i="2"/>
  <c r="N24" i="2"/>
  <c r="N16" i="2"/>
  <c r="M36" i="3"/>
  <c r="M28" i="3"/>
  <c r="N56" i="3"/>
  <c r="N37" i="3"/>
  <c r="M53" i="4"/>
  <c r="M32" i="4"/>
  <c r="M16" i="4"/>
  <c r="N48" i="4"/>
  <c r="N31" i="4"/>
  <c r="N15" i="4"/>
  <c r="N21" i="5"/>
  <c r="M55" i="8"/>
  <c r="M39" i="8"/>
  <c r="M23" i="8"/>
  <c r="N44" i="8"/>
  <c r="N28" i="8"/>
  <c r="N12" i="8"/>
  <c r="M18" i="2"/>
  <c r="N27" i="4"/>
  <c r="N11" i="4"/>
  <c r="M51" i="8"/>
  <c r="M35" i="8"/>
  <c r="N40" i="8"/>
  <c r="N24" i="8"/>
  <c r="N29" i="3"/>
  <c r="M48" i="3"/>
  <c r="M40" i="3"/>
  <c r="M32" i="3"/>
  <c r="M24" i="3"/>
  <c r="M45" i="4"/>
  <c r="M24" i="4"/>
  <c r="N59" i="4"/>
  <c r="N40" i="4"/>
  <c r="N23" i="4"/>
  <c r="N37" i="5"/>
  <c r="M47" i="8"/>
  <c r="M31" i="8"/>
  <c r="M15" i="8"/>
  <c r="N52" i="8"/>
  <c r="N36" i="8"/>
  <c r="N20" i="8"/>
  <c r="N9" i="2"/>
  <c r="M19" i="3"/>
  <c r="M11" i="3"/>
  <c r="N44" i="5"/>
  <c r="M44" i="5"/>
  <c r="M15" i="3"/>
  <c r="M34" i="2"/>
  <c r="M29" i="2"/>
  <c r="M25" i="2"/>
  <c r="M21" i="2"/>
  <c r="M17" i="2"/>
  <c r="M13" i="2"/>
  <c r="M55" i="3"/>
  <c r="M51" i="3"/>
  <c r="M47" i="3"/>
  <c r="M43" i="3"/>
  <c r="M39" i="3"/>
  <c r="M35" i="3"/>
  <c r="M31" i="3"/>
  <c r="M27" i="3"/>
  <c r="M23" i="3"/>
  <c r="M18" i="3"/>
  <c r="M14" i="3"/>
  <c r="M10" i="3"/>
  <c r="N8" i="4"/>
  <c r="L60" i="4"/>
  <c r="M33" i="4"/>
  <c r="N33" i="4"/>
  <c r="M29" i="4"/>
  <c r="N29" i="4"/>
  <c r="M25" i="4"/>
  <c r="N25" i="4"/>
  <c r="M21" i="4"/>
  <c r="N21" i="4"/>
  <c r="M17" i="4"/>
  <c r="N17" i="4"/>
  <c r="M13" i="4"/>
  <c r="N13" i="4"/>
  <c r="M9" i="4"/>
  <c r="N9" i="4"/>
  <c r="M41" i="4"/>
  <c r="M42" i="5"/>
  <c r="M25" i="5"/>
  <c r="M9" i="5"/>
  <c r="N8" i="2"/>
  <c r="L37" i="2"/>
  <c r="M33" i="2"/>
  <c r="M11" i="2"/>
  <c r="L59" i="3"/>
  <c r="M17" i="3"/>
  <c r="M13" i="3"/>
  <c r="M9" i="3"/>
  <c r="N41" i="3"/>
  <c r="N33" i="3"/>
  <c r="N25" i="3"/>
  <c r="L45" i="5"/>
  <c r="N6" i="5"/>
  <c r="M6" i="5"/>
  <c r="M31" i="2"/>
  <c r="M27" i="2"/>
  <c r="M23" i="2"/>
  <c r="M19" i="2"/>
  <c r="M15" i="2"/>
  <c r="M10" i="2"/>
  <c r="M8" i="3"/>
  <c r="M58" i="3"/>
  <c r="M53" i="3"/>
  <c r="M49" i="3"/>
  <c r="M45" i="3"/>
  <c r="M21" i="3"/>
  <c r="M16" i="3"/>
  <c r="M12" i="3"/>
  <c r="N58" i="8"/>
  <c r="M58" i="8"/>
  <c r="N56" i="8"/>
  <c r="M56" i="8"/>
  <c r="N53" i="8"/>
  <c r="M53" i="8"/>
  <c r="N49" i="8"/>
  <c r="M49" i="8"/>
  <c r="N45" i="8"/>
  <c r="M45" i="8"/>
  <c r="N41" i="8"/>
  <c r="M41" i="8"/>
  <c r="N37" i="8"/>
  <c r="M37" i="8"/>
  <c r="N33" i="8"/>
  <c r="M33" i="8"/>
  <c r="N29" i="8"/>
  <c r="M29" i="8"/>
  <c r="N25" i="8"/>
  <c r="M25" i="8"/>
  <c r="N21" i="8"/>
  <c r="M21" i="8"/>
  <c r="N17" i="8"/>
  <c r="M17" i="8"/>
  <c r="N13" i="8"/>
  <c r="M13" i="8"/>
  <c r="N8" i="7"/>
  <c r="L17" i="7"/>
  <c r="N13" i="7"/>
  <c r="M13" i="7"/>
  <c r="N55" i="4"/>
  <c r="N51" i="4"/>
  <c r="N47" i="4"/>
  <c r="N43" i="4"/>
  <c r="N39" i="4"/>
  <c r="N34" i="4"/>
  <c r="N30" i="4"/>
  <c r="N26" i="4"/>
  <c r="N22" i="4"/>
  <c r="N18" i="4"/>
  <c r="N14" i="4"/>
  <c r="N10" i="4"/>
  <c r="M41" i="5"/>
  <c r="M36" i="5"/>
  <c r="M32" i="5"/>
  <c r="M28" i="5"/>
  <c r="M24" i="5"/>
  <c r="M20" i="5"/>
  <c r="M16" i="5"/>
  <c r="M12" i="5"/>
  <c r="M8" i="5"/>
  <c r="M63" i="8"/>
  <c r="M57" i="8"/>
  <c r="M54" i="8"/>
  <c r="M50" i="8"/>
  <c r="M46" i="8"/>
  <c r="M42" i="8"/>
  <c r="M38" i="8"/>
  <c r="M34" i="8"/>
  <c r="M30" i="8"/>
  <c r="M26" i="8"/>
  <c r="M22" i="8"/>
  <c r="M18" i="8"/>
  <c r="M14" i="8"/>
  <c r="M10" i="8"/>
  <c r="M16" i="7"/>
  <c r="M12" i="7"/>
  <c r="N54" i="4"/>
  <c r="N50" i="4"/>
  <c r="N46" i="4"/>
  <c r="N42" i="4"/>
  <c r="N38" i="4"/>
  <c r="M39" i="5"/>
  <c r="M35" i="5"/>
  <c r="M31" i="5"/>
  <c r="M27" i="5"/>
  <c r="M23" i="5"/>
  <c r="M19" i="5"/>
  <c r="M15" i="5"/>
  <c r="M11" i="5"/>
  <c r="M7" i="5"/>
  <c r="N8" i="8"/>
  <c r="L64" i="8"/>
  <c r="M15" i="7"/>
  <c r="M11" i="7"/>
  <c r="M43" i="5"/>
  <c r="M38" i="5"/>
  <c r="M34" i="5"/>
  <c r="M30" i="5"/>
  <c r="M26" i="5"/>
  <c r="M22" i="5"/>
  <c r="M18" i="5"/>
  <c r="M14" i="5"/>
  <c r="M10" i="5"/>
  <c r="M14" i="7"/>
  <c r="M10" i="7"/>
  <c r="M9" i="7"/>
  <c r="M9" i="6"/>
  <c r="M12" i="6"/>
  <c r="M11" i="6"/>
  <c r="M13" i="6"/>
  <c r="N8" i="6"/>
  <c r="L22" i="6"/>
  <c r="M14" i="6"/>
  <c r="M10" i="6"/>
  <c r="M8" i="7"/>
  <c r="M59" i="8"/>
  <c r="N9" i="8"/>
  <c r="M9" i="8"/>
  <c r="M8" i="8"/>
  <c r="N15" i="6"/>
  <c r="M8" i="6"/>
  <c r="N45" i="5"/>
  <c r="M36" i="4"/>
  <c r="M8" i="4"/>
  <c r="N20" i="3"/>
  <c r="M8" i="2"/>
  <c r="N12" i="2"/>
  <c r="M32" i="2"/>
  <c r="N36" i="2"/>
  <c r="M35" i="2"/>
  <c r="L9" i="1"/>
  <c r="N9" i="1" s="1"/>
  <c r="L10" i="1"/>
  <c r="N10" i="1" s="1"/>
  <c r="L11" i="1"/>
  <c r="M11" i="1" s="1"/>
  <c r="L12" i="1"/>
  <c r="N12" i="1" s="1"/>
  <c r="L13" i="1"/>
  <c r="N13" i="1" s="1"/>
  <c r="L15" i="1"/>
  <c r="N15" i="1" s="1"/>
  <c r="L16" i="1"/>
  <c r="N16" i="1" s="1"/>
  <c r="L17" i="1"/>
  <c r="N17" i="1" s="1"/>
  <c r="L18" i="1"/>
  <c r="N18" i="1" s="1"/>
  <c r="L19" i="1"/>
  <c r="N19" i="1" s="1"/>
  <c r="L20" i="1"/>
  <c r="M20" i="1" s="1"/>
  <c r="L21" i="1"/>
  <c r="N21" i="1" s="1"/>
  <c r="L22" i="1"/>
  <c r="K9" i="1"/>
  <c r="K10" i="1"/>
  <c r="K11" i="1"/>
  <c r="K12" i="1"/>
  <c r="K13" i="1"/>
  <c r="K15" i="1"/>
  <c r="K16" i="1"/>
  <c r="K17" i="1"/>
  <c r="K18" i="1"/>
  <c r="K19" i="1"/>
  <c r="K20" i="1"/>
  <c r="K21" i="1"/>
  <c r="K22" i="1"/>
  <c r="M8" i="1"/>
  <c r="L8" i="1"/>
  <c r="N8" i="1" s="1"/>
  <c r="K8" i="1"/>
  <c r="M14" i="9"/>
  <c r="M30" i="9"/>
  <c r="L10" i="9"/>
  <c r="N10" i="9" s="1"/>
  <c r="L11" i="9"/>
  <c r="M11" i="9" s="1"/>
  <c r="L12" i="9"/>
  <c r="N12" i="9" s="1"/>
  <c r="L13" i="9"/>
  <c r="N13" i="9" s="1"/>
  <c r="L14" i="9"/>
  <c r="N14" i="9" s="1"/>
  <c r="L15" i="9"/>
  <c r="M15" i="9" s="1"/>
  <c r="L16" i="9"/>
  <c r="N16" i="9" s="1"/>
  <c r="L17" i="9"/>
  <c r="N17" i="9" s="1"/>
  <c r="L18" i="9"/>
  <c r="N18" i="9" s="1"/>
  <c r="L19" i="9"/>
  <c r="M19" i="9" s="1"/>
  <c r="L20" i="9"/>
  <c r="N20" i="9" s="1"/>
  <c r="L21" i="9"/>
  <c r="N21" i="9" s="1"/>
  <c r="L22" i="9"/>
  <c r="N22" i="9" s="1"/>
  <c r="L23" i="9"/>
  <c r="M23" i="9" s="1"/>
  <c r="L24" i="9"/>
  <c r="N24" i="9" s="1"/>
  <c r="L25" i="9"/>
  <c r="N25" i="9" s="1"/>
  <c r="L26" i="9"/>
  <c r="N26" i="9" s="1"/>
  <c r="L27" i="9"/>
  <c r="M27" i="9" s="1"/>
  <c r="L28" i="9"/>
  <c r="N28" i="9" s="1"/>
  <c r="L29" i="9"/>
  <c r="N29" i="9" s="1"/>
  <c r="L30" i="9"/>
  <c r="N30" i="9" s="1"/>
  <c r="L31" i="9"/>
  <c r="M31" i="9" s="1"/>
  <c r="L32" i="9"/>
  <c r="N32" i="9" s="1"/>
  <c r="K9" i="9"/>
  <c r="L9" i="9"/>
  <c r="M9" i="9" s="1"/>
  <c r="L8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8" i="9"/>
  <c r="M45" i="5" l="1"/>
  <c r="N59" i="3"/>
  <c r="M26" i="9"/>
  <c r="M22" i="9"/>
  <c r="M18" i="9"/>
  <c r="M10" i="9"/>
  <c r="N23" i="9"/>
  <c r="M25" i="9"/>
  <c r="M17" i="9"/>
  <c r="N60" i="4"/>
  <c r="N19" i="9"/>
  <c r="N27" i="9"/>
  <c r="N11" i="9"/>
  <c r="M29" i="9"/>
  <c r="M21" i="9"/>
  <c r="M13" i="9"/>
  <c r="N15" i="9"/>
  <c r="M17" i="7"/>
  <c r="N17" i="7"/>
  <c r="N20" i="1"/>
  <c r="M20" i="9"/>
  <c r="M19" i="1"/>
  <c r="M15" i="1"/>
  <c r="M10" i="1"/>
  <c r="M16" i="1"/>
  <c r="N11" i="1"/>
  <c r="M28" i="9"/>
  <c r="M24" i="9"/>
  <c r="M16" i="9"/>
  <c r="M12" i="9"/>
  <c r="N9" i="9"/>
  <c r="L23" i="1"/>
  <c r="M18" i="1"/>
  <c r="M13" i="1"/>
  <c r="M9" i="1"/>
  <c r="M22" i="6"/>
  <c r="N64" i="8"/>
  <c r="M59" i="3"/>
  <c r="N37" i="2"/>
  <c r="M8" i="9"/>
  <c r="L33" i="9"/>
  <c r="M21" i="1"/>
  <c r="M17" i="1"/>
  <c r="M12" i="1"/>
  <c r="M37" i="2"/>
  <c r="N22" i="6"/>
  <c r="M64" i="8"/>
  <c r="M60" i="4"/>
  <c r="N22" i="1"/>
  <c r="N23" i="1" s="1"/>
  <c r="M22" i="1"/>
  <c r="M32" i="9"/>
  <c r="N31" i="9"/>
  <c r="N8" i="9"/>
  <c r="N33" i="9" l="1"/>
  <c r="M23" i="1"/>
  <c r="M33" i="9"/>
</calcChain>
</file>

<file path=xl/sharedStrings.xml><?xml version="1.0" encoding="utf-8"?>
<sst xmlns="http://schemas.openxmlformats.org/spreadsheetml/2006/main" count="1127" uniqueCount="460">
  <si>
    <t xml:space="preserve">Pakiet Nr 2 </t>
  </si>
  <si>
    <t>L.p.</t>
  </si>
  <si>
    <t>Przedmiot zamówienia                                 /nazwa zamówienia/</t>
  </si>
  <si>
    <t>Masa netto produktu w opakowaniu jednostkowym</t>
  </si>
  <si>
    <t>j.m.</t>
  </si>
  <si>
    <t>Ilość szacunkowa j.m. zamawiającego produktu</t>
  </si>
  <si>
    <t>Stawka VAT%</t>
  </si>
  <si>
    <t>Wartość brutto               (w zł)</t>
  </si>
  <si>
    <t>Kasza gryczana</t>
  </si>
  <si>
    <t>szt.</t>
  </si>
  <si>
    <t>Kasza jęczmienna</t>
  </si>
  <si>
    <t>kg</t>
  </si>
  <si>
    <t>Kasza manna</t>
  </si>
  <si>
    <t>UWAGA !</t>
  </si>
  <si>
    <t xml:space="preserve">Pakiet Nr 3 </t>
  </si>
  <si>
    <t>Pieczywo</t>
  </si>
  <si>
    <t>Cena jednostkowa netto zł</t>
  </si>
  <si>
    <t>Stawka VAT %</t>
  </si>
  <si>
    <t>Babka piaskowa w polewie czekoladowej</t>
  </si>
  <si>
    <t>Babka piaskowa w pudrze</t>
  </si>
  <si>
    <t>Bułka graham</t>
  </si>
  <si>
    <t>Bułka Hot dog</t>
  </si>
  <si>
    <t>Bułka maślana słodka</t>
  </si>
  <si>
    <t>Bułka z owocami</t>
  </si>
  <si>
    <t>Bułka  z serem</t>
  </si>
  <si>
    <t>Bułka świderek</t>
  </si>
  <si>
    <t>Bułka tarta</t>
  </si>
  <si>
    <t>Bułka weka</t>
  </si>
  <si>
    <t>Bułka wrocławska mała</t>
  </si>
  <si>
    <t>Bułka z jabłkiem</t>
  </si>
  <si>
    <t>Bułka z jagodami</t>
  </si>
  <si>
    <t>Bułka z marmoladą</t>
  </si>
  <si>
    <t>Bułka orkiszowa</t>
  </si>
  <si>
    <t>Bułka wieloziarnista</t>
  </si>
  <si>
    <t>Bułka z dynią</t>
  </si>
  <si>
    <t>Chleb kołodziej</t>
  </si>
  <si>
    <t>Chleb krojony folia</t>
  </si>
  <si>
    <t>Chleb orkiszowy</t>
  </si>
  <si>
    <t>Chleb pełnoziarnisty</t>
  </si>
  <si>
    <t>Chleb tostowy</t>
  </si>
  <si>
    <t>Chleb graham</t>
  </si>
  <si>
    <t>luz</t>
  </si>
  <si>
    <t>Jabłecznik</t>
  </si>
  <si>
    <t>Pączek z cukrem pudrem</t>
  </si>
  <si>
    <t>Pizzerki</t>
  </si>
  <si>
    <t>Rogal</t>
  </si>
  <si>
    <t>Sernik krakowski</t>
  </si>
  <si>
    <t>Strucla makowa</t>
  </si>
  <si>
    <t>Wartość pakietu nr 3 RAZEM</t>
  </si>
  <si>
    <t>Pakiet NR 4</t>
  </si>
  <si>
    <t>Mięso, drób i wędliny</t>
  </si>
  <si>
    <t>Stawka Vat %</t>
  </si>
  <si>
    <t>Baleron</t>
  </si>
  <si>
    <t>Boczek surowy</t>
  </si>
  <si>
    <t>Boczek wędzony paski</t>
  </si>
  <si>
    <t>Ćwiartka z kurczaka</t>
  </si>
  <si>
    <t>Filet wędzony z indyka</t>
  </si>
  <si>
    <t>Filet drobiowy świeży</t>
  </si>
  <si>
    <t>karczek pieczony</t>
  </si>
  <si>
    <t>Karkówka bez kości</t>
  </si>
  <si>
    <t>Kiełbasa biała parzona</t>
  </si>
  <si>
    <t>Kiełbasa Frankfurterki</t>
  </si>
  <si>
    <t>Kiełbasa Golonkowa</t>
  </si>
  <si>
    <t>Kiełbasa krakowska parzona</t>
  </si>
  <si>
    <t>Kiełbasa krakowska sucha</t>
  </si>
  <si>
    <t>Kiełbasa mortadela wieprzowa.</t>
  </si>
  <si>
    <t>Kiełbasa myśliwska podsuszana</t>
  </si>
  <si>
    <t>Kiełbasa parówkowa</t>
  </si>
  <si>
    <t>Kiełbasa piwna</t>
  </si>
  <si>
    <t>Kiełbasa podwawelska JBB</t>
  </si>
  <si>
    <t>Kiełbasa szynkowa</t>
  </si>
  <si>
    <t>Kiełbasa szynkowa drobiowa</t>
  </si>
  <si>
    <t>Kiełbasa śląska</t>
  </si>
  <si>
    <t>Kiełbasa z indyka</t>
  </si>
  <si>
    <t>Kiełbasa żywiecka</t>
  </si>
  <si>
    <t>Kości wieprzowe schabowe</t>
  </si>
  <si>
    <t>Kurczak świeży</t>
  </si>
  <si>
    <t>Łopatka b/k</t>
  </si>
  <si>
    <t>Ogonówka parzona</t>
  </si>
  <si>
    <t>Pasztet pieczony drobiowy</t>
  </si>
  <si>
    <t>Pasztet wieprzowy</t>
  </si>
  <si>
    <t>Pasztetowa drobiowa</t>
  </si>
  <si>
    <t>Pieczeń rzymska</t>
  </si>
  <si>
    <t>Polędwica drobiowa</t>
  </si>
  <si>
    <t>Porcje rosołowe</t>
  </si>
  <si>
    <t>Salceson drobiowy</t>
  </si>
  <si>
    <t>Schab b/k</t>
  </si>
  <si>
    <t>Słonina mielona</t>
  </si>
  <si>
    <t>Smaczek konserwowy typu DUDA</t>
  </si>
  <si>
    <t>Szynka gotowana</t>
  </si>
  <si>
    <t>Szynka z indyka</t>
  </si>
  <si>
    <t>Szynka konserwowe</t>
  </si>
  <si>
    <t>Szynka z drobiu</t>
  </si>
  <si>
    <t>Wątroba drobiowa</t>
  </si>
  <si>
    <t>Wołowina Szponder b/k</t>
  </si>
  <si>
    <t>Żeberka plastry wieprzowa</t>
  </si>
  <si>
    <t>Wartość pakiety nr 4 RAZEM</t>
  </si>
  <si>
    <t>Pakiet NR 5</t>
  </si>
  <si>
    <t>Warzywa i owoce</t>
  </si>
  <si>
    <t>Arbuz</t>
  </si>
  <si>
    <t>Banan</t>
  </si>
  <si>
    <t>Brokuł</t>
  </si>
  <si>
    <t>Brzoskwinia</t>
  </si>
  <si>
    <t>Burak czerwony</t>
  </si>
  <si>
    <t>Cebula</t>
  </si>
  <si>
    <t>Cukinia</t>
  </si>
  <si>
    <t>Cytryna</t>
  </si>
  <si>
    <t>Czosnek</t>
  </si>
  <si>
    <t>Fasola sucha</t>
  </si>
  <si>
    <t>Fasola szparagowa zielona</t>
  </si>
  <si>
    <t>Fasola szparagowa żółta</t>
  </si>
  <si>
    <t>Groch cały łuskany</t>
  </si>
  <si>
    <t>Gruszka</t>
  </si>
  <si>
    <t>Jabłka</t>
  </si>
  <si>
    <t>Kalafior</t>
  </si>
  <si>
    <t>sztuki- luz</t>
  </si>
  <si>
    <t>Kapusta biała</t>
  </si>
  <si>
    <t>główki - luz</t>
  </si>
  <si>
    <t>Kapusta czerwona</t>
  </si>
  <si>
    <t>Kapusta kwaszona</t>
  </si>
  <si>
    <t>kapusta pekińska</t>
  </si>
  <si>
    <t>kapusta włoska</t>
  </si>
  <si>
    <t>Kiwi</t>
  </si>
  <si>
    <t>Koperek</t>
  </si>
  <si>
    <t>pęczki- luz</t>
  </si>
  <si>
    <t>Mandarynki</t>
  </si>
  <si>
    <t>Marchew</t>
  </si>
  <si>
    <t>Nektarynka</t>
  </si>
  <si>
    <t>Ogórek zielony</t>
  </si>
  <si>
    <t>Ogórki kwaszone</t>
  </si>
  <si>
    <t>Papryka surowa czerwona</t>
  </si>
  <si>
    <t>Papryka surowa żółta</t>
  </si>
  <si>
    <t>Pieczarki</t>
  </si>
  <si>
    <t>Pietruszka nać</t>
  </si>
  <si>
    <t>Pomarańcza</t>
  </si>
  <si>
    <t>Pomidor</t>
  </si>
  <si>
    <t>Pomidor koktajlowy</t>
  </si>
  <si>
    <t>Por</t>
  </si>
  <si>
    <t>sztuki</t>
  </si>
  <si>
    <t>Rzepa czarna</t>
  </si>
  <si>
    <t>Rzodkiewka</t>
  </si>
  <si>
    <t>Sałata lodowa</t>
  </si>
  <si>
    <t>Sałata różne gatunki</t>
  </si>
  <si>
    <t>główki ( sztuki)</t>
  </si>
  <si>
    <t>Seler</t>
  </si>
  <si>
    <t>Szczypior</t>
  </si>
  <si>
    <t>Śliwka</t>
  </si>
  <si>
    <t>Winogrono</t>
  </si>
  <si>
    <t>Ziemniaki młode</t>
  </si>
  <si>
    <t>Ziemniaki</t>
  </si>
  <si>
    <t>Truskawki</t>
  </si>
  <si>
    <t>Pakiet NR 6</t>
  </si>
  <si>
    <t>Przyprawy, makarony, herbaty i tłuszcze roślinne</t>
  </si>
  <si>
    <t>op.</t>
  </si>
  <si>
    <t>Kwasek cytrynowy</t>
  </si>
  <si>
    <t>Olej słonecznikowy rafinowany z pierwszego tłoczenia produkt równoważny</t>
  </si>
  <si>
    <t>Oregano</t>
  </si>
  <si>
    <t>op</t>
  </si>
  <si>
    <t>Sól niskosodowana z Magnezem i Potasem</t>
  </si>
  <si>
    <t>Pakiet Nr 7</t>
  </si>
  <si>
    <t>Mrożonki</t>
  </si>
  <si>
    <t>Brokuły 50/80</t>
  </si>
  <si>
    <t>Kalafior mrożony</t>
  </si>
  <si>
    <t>Mieszanka kompotowa - owoce bez pestek</t>
  </si>
  <si>
    <t xml:space="preserve">Mrożona brukselka </t>
  </si>
  <si>
    <t>Porzeczki czarne</t>
  </si>
  <si>
    <t>Truskawki mrożone</t>
  </si>
  <si>
    <t>Zupa warzywna min. 7 składników</t>
  </si>
  <si>
    <t>Wartość pakiety nr 7 RAZEM</t>
  </si>
  <si>
    <t>Pakiet NR 9</t>
  </si>
  <si>
    <t>Ryby, ryby puszkowane, konserwowe, przetwarzane, mrożone, wędzone</t>
  </si>
  <si>
    <t>Filet Matias</t>
  </si>
  <si>
    <t>Filet Miruna / glazurowany nie więcej 10%/</t>
  </si>
  <si>
    <t>Filet z Morszczuka bez skóry / glazurowany nie więcej 10%/</t>
  </si>
  <si>
    <t>Filet śledziowy w sosie pomidorowym</t>
  </si>
  <si>
    <t>Filet z makreli w oleju - konserwa</t>
  </si>
  <si>
    <t>Filet z makreli w sosie pomidorowym</t>
  </si>
  <si>
    <t>Filet z Mintaja/ glazurowany nie więcej10%/</t>
  </si>
  <si>
    <t>Makrela wędzona</t>
  </si>
  <si>
    <t>Paluszki rybne panierowane filet/ z całego fileta</t>
  </si>
  <si>
    <t>Wartość pakiety nr 9 RAZEM</t>
  </si>
  <si>
    <t>Pakiet NR 8</t>
  </si>
  <si>
    <t>Pozostałe artykuły żywnościowe</t>
  </si>
  <si>
    <t>Ananas w syropie - puszka</t>
  </si>
  <si>
    <t>Brzoskwinia w syropie - puszka</t>
  </si>
  <si>
    <t>Chrzan tarty</t>
  </si>
  <si>
    <t>Cukier paczkowany</t>
  </si>
  <si>
    <t>Cukier puder</t>
  </si>
  <si>
    <t>Cukier wanilinowy</t>
  </si>
  <si>
    <t>Drożdże piekarskie</t>
  </si>
  <si>
    <t>Galaretka różne smaki</t>
  </si>
  <si>
    <t>Mąka ziemniaczana</t>
  </si>
  <si>
    <t>Miód wielokwiatowy</t>
  </si>
  <si>
    <t xml:space="preserve">Musztarda stołowa delikatesowa </t>
  </si>
  <si>
    <t>Ogórek konserwowy słoik</t>
  </si>
  <si>
    <t>Papryka konserwowa słoik</t>
  </si>
  <si>
    <t>Powidła śliwkowe</t>
  </si>
  <si>
    <t xml:space="preserve">Proszek do pieczenia </t>
  </si>
  <si>
    <t>Przysmak śniadaniowy min 20% mięsa wieprzowego</t>
  </si>
  <si>
    <t>Sałatka warzywna różne smaki</t>
  </si>
  <si>
    <t>Soda oczyszczona</t>
  </si>
  <si>
    <t>Baton Musli Orzechowy w Polewie Czekoladowej</t>
  </si>
  <si>
    <t>Baton Crunchy Śliwkowy w Polewie Waniliowej</t>
  </si>
  <si>
    <t>Ciasteczka Owsiane Kokosowo-Czekoladowe</t>
  </si>
  <si>
    <t>Pakiet Nr 1</t>
  </si>
  <si>
    <t>Artykuły mleczne, nabiał i jaja</t>
  </si>
  <si>
    <t>Margaryna mleczna</t>
  </si>
  <si>
    <t>Mleko UHT 2%</t>
  </si>
  <si>
    <t>L</t>
  </si>
  <si>
    <t xml:space="preserve">Ser Edamski </t>
  </si>
  <si>
    <t>Ser Gouda</t>
  </si>
  <si>
    <t>Twaróg półtłusty</t>
  </si>
  <si>
    <t>Wartość pakietu nr 1 RAZEM</t>
  </si>
  <si>
    <t>Artykuły z przemiału zbóż</t>
  </si>
  <si>
    <t>………………………………………………..</t>
  </si>
  <si>
    <r>
      <t xml:space="preserve">         </t>
    </r>
    <r>
      <rPr>
        <sz val="10"/>
        <color indexed="8"/>
        <rFont val="Czcionka tekstu podstawowego"/>
        <charset val="238"/>
      </rPr>
      <t>data i czytelny podpis wykonawcy</t>
    </r>
  </si>
  <si>
    <t xml:space="preserve">Baton Crunchy Orzech- Migdał produkt równoważny </t>
  </si>
  <si>
    <t>Ciasteczka Owsiane z Żurawiną produkt równoważny</t>
  </si>
  <si>
    <t>Żelatyna</t>
  </si>
  <si>
    <t>…………………………………</t>
  </si>
  <si>
    <t xml:space="preserve">                 sporządziła</t>
  </si>
  <si>
    <t xml:space="preserve">Śmietana 18% słodka </t>
  </si>
  <si>
    <t>Polędwica Sopocka</t>
  </si>
  <si>
    <t>Delikat do mięs Wartość energetyczna w 100g/ 230kcal T 4g , B 19g , W 28g</t>
  </si>
  <si>
    <t>Dynia</t>
  </si>
  <si>
    <t>Sól jodowa</t>
  </si>
  <si>
    <t xml:space="preserve">Śmietana UHT 30% </t>
  </si>
  <si>
    <t xml:space="preserve">Jogurt naturalny Wartość energetyczna w 100g/ 67kcal, T 3,0g, B 4,2g,   W 4,9g </t>
  </si>
  <si>
    <t xml:space="preserve">Jogurt owocowy 7 zbóż Wartość energetyczna w 100g/85kcal T 2,4g, W 12,6g, B, 1,3g </t>
  </si>
  <si>
    <t xml:space="preserve">Jogurt owocowy butelka Wartość energetyczna w 100g/66kcal T 9,2g, W 12,8g, B, 1,6g </t>
  </si>
  <si>
    <t>Jogurt owocowy  różne smaki  Wartość energetyczna w 100g/76kcal T 1g, W 14,8g ,B 1,8g</t>
  </si>
  <si>
    <t>Jogurt owocowy Wartość energetyczna w 100g/100kcal T 2,6g, W 14,8g, B, 3,5g l</t>
  </si>
  <si>
    <t>Jogurt różne smaki Wartość energetyczna w 100g/99kcal T 2,7g, W 14,2g, B, 3,5g lub produkt równoważny</t>
  </si>
  <si>
    <t>Kefir produkt równoważny</t>
  </si>
  <si>
    <t>Margaryna Wartość energetyczna w 100g/360kcal T 40g, W&lt;0,5g ,B&lt;0,5g  produkt równoważny</t>
  </si>
  <si>
    <t>Ser FETA  produkt równoważny</t>
  </si>
  <si>
    <t>Ser topiony krążki różne smaki  Wartość energetyczna Wartość energetyczna w 100g/241kcal T 19g,W 6,6g ,B 11g produkt równoważny</t>
  </si>
  <si>
    <t>Ser topiony plastry różne smaki  Wartość energetyczna 268kcal    T 20g, W 5,8g, B 16g produkt równoważny</t>
  </si>
  <si>
    <t>Płatki kukurydziane   Wartość energetyczna w 100g/380kcal T 1,3g, B 7,3g , W 82,6g</t>
  </si>
  <si>
    <t>Płatki zbożowe  czekoladowe kulki  Wartość energetyczna w 100g/386kcal T 4g, B 8,2g , W 76,1g</t>
  </si>
  <si>
    <t>Kiełbaski z szynki</t>
  </si>
  <si>
    <t>49.</t>
  </si>
  <si>
    <t xml:space="preserve">Cynamon Mielony bez konserwantów </t>
  </si>
  <si>
    <t xml:space="preserve">Liść laurowy  </t>
  </si>
  <si>
    <t xml:space="preserve">Majeranek </t>
  </si>
  <si>
    <t>Makaron świderki.  Wartość energetyczna w 100g/350kcal  T 1,5g, W 73g, B 12g lub produkt równoważny</t>
  </si>
  <si>
    <t>Makaron gwiazdki . Wartość energetyczna w 100g/350kcal  T 1,5g, W 73g, B 12g lub produkt równoważny</t>
  </si>
  <si>
    <t>Makaron kokardki . Wartość energetyczna w 100g/350kcal  T 1,5g, W 73g, B 12g lub produkt równoważny</t>
  </si>
  <si>
    <t>Makaron kolanka  Wartość energetyczna w 100g/350kcal  T 1,5g, W 73g, B 12g lub produkt równoważny</t>
  </si>
  <si>
    <t>Makaron Łazanki  Wartość energetyczna w 100g/350kcal  T 1,5g, W 73g, B 12g lub produkt równoważny</t>
  </si>
  <si>
    <t>Makaron muszelki Wartość energetyczna w 100g/350kcal  T 1,5g, W 73g, B 12g lub produkt równoważny</t>
  </si>
  <si>
    <t>Makaron nitka  Wartość energetyczna w 100g/ 350kcal  T 1,5g , B 12g , W 73g</t>
  </si>
  <si>
    <t>Olej rzepakowy rafinowany .z pierwszego tłoczenia filtrowany na zimno Wartość energetyczna w 100g/ 900kcal  T 100g , B 0g , W 0g</t>
  </si>
  <si>
    <t>Przyprawa w płynie  Wartość energetyczna w 100g/ 15kcal  T 0g , B 3,5g , W 0,8g</t>
  </si>
  <si>
    <t>Przyprawa do gyrosa  bez konserwantów produkt równoważny</t>
  </si>
  <si>
    <t>Przyprawa do kurczaka  bez konserwantów produkt równoważny</t>
  </si>
  <si>
    <t>Przyprawa  Wartość energetyczna w 100g/ 121kcal  T &lt;0,5g , B 12g , W 17g</t>
  </si>
  <si>
    <t xml:space="preserve">Przyprawa LIŚĆ LAUROWY </t>
  </si>
  <si>
    <t>Sos do spaghetti bolognese Wartość energetyczna w 100g/ 123kcal  T 7g , B 7g , W 8g</t>
  </si>
  <si>
    <t>Sos sałatkowy włoski . Wartość energetyczna w 100g/ 213kcal  T 21g , B 1,3g , W 4,6g</t>
  </si>
  <si>
    <t>Sos sałatkowy ogrodowy  Wartość energetyczna w 100g/ 213kcal  T 21g , B 1g , W 4,7g</t>
  </si>
  <si>
    <t xml:space="preserve">Ziele angielskie  bez konserwantów </t>
  </si>
  <si>
    <t>Zupa barszcz biały . Wartość energetyczna w 100g/ 21kcal  T 0,6g , B 0,5g , W 3,4g</t>
  </si>
  <si>
    <t>Zupa pieczarkowa  bez konserwantów Wartość energetyczna w 100g/ 30kcal  T 1g , B 0,9g , W 4,5g</t>
  </si>
  <si>
    <t>Zupa żurek  bez konserwantów Wartość energetyczna w 100g/ 25kcal  T 0,5g , B 0,9g , W 4g</t>
  </si>
  <si>
    <t>Wafle ryżowe Wartość energetyczna w 100g/ 370kcal  T 1,5g , B 7,9g , W 78g</t>
  </si>
  <si>
    <t xml:space="preserve">Przyprawa  do potraw Chińskich  bez Konserwantów </t>
  </si>
  <si>
    <t xml:space="preserve">Pieprz ziołowy  bez konserwantów </t>
  </si>
  <si>
    <t xml:space="preserve">Pieprz czarny ziarnisty  bez konserwantów </t>
  </si>
  <si>
    <t xml:space="preserve">Pieprz czarny mielony  bez KONS.  </t>
  </si>
  <si>
    <t xml:space="preserve">Papryka słodka bez konserwantów </t>
  </si>
  <si>
    <t>Dżemy owocowe Wartość energetyczna w 100g/ 142kcal  T &lt;0,5g , B 0,5g , W 34g</t>
  </si>
  <si>
    <t>Groszek konserwowy  energetyczna w 100g/70kcal T0,3, W 11g, B 4g l</t>
  </si>
  <si>
    <t xml:space="preserve">Budyń różne smaki bez cukru typ </t>
  </si>
  <si>
    <t>Kakao rozpuszczalna  Wartość energetyczna w 100g/ 373kcal  T 1,7g , B 3,7g , W 83g</t>
  </si>
  <si>
    <t>Kakao Wartość energetyczna w 100g/ 303kcal  T 10,5g , B 23,5g , W 13g</t>
  </si>
  <si>
    <t>Kawa zbożowa  Wartość energetyczna w 100g/ 342kcal  T 0,2g , B 4,5g , W 73g</t>
  </si>
  <si>
    <t xml:space="preserve">Kawa naturalna mielona </t>
  </si>
  <si>
    <t xml:space="preserve">Ketchup łagodny  Wart. energetyczna       146 kcal/100g T 0,1g, W 34,5g, B 1,4g </t>
  </si>
  <si>
    <t xml:space="preserve">Ketchup łagodny Wart. energetyczna       146 kcal/100g T 0,1g, W 34,5g, B 1,4g </t>
  </si>
  <si>
    <t xml:space="preserve">Kisiel bez cukru różne smaki </t>
  </si>
  <si>
    <t xml:space="preserve">Koncentrat pomidorowy 30% Wart. energetyczna    100g/105 kcal/ T 0,8g, W 18g, B 4,9g </t>
  </si>
  <si>
    <t xml:space="preserve">Krem czekoladowy Wart. energetyczna       546 kcal/100g T 31,6g, W 57,6g, B 6g </t>
  </si>
  <si>
    <t xml:space="preserve">Krem czekoladowy  Wart. energetyczna       546 kcal/100g T 31,6g, W 57,6g, B 6g </t>
  </si>
  <si>
    <t xml:space="preserve">Kukurydza konserwowa </t>
  </si>
  <si>
    <t xml:space="preserve">Majonez dekoracyjny wartość energetyczna 100g/ 690kcal T 74g, W 3g, B 1g </t>
  </si>
  <si>
    <t xml:space="preserve">Napój owocowy z witaminą C </t>
  </si>
  <si>
    <t xml:space="preserve">Pasztet drobiowy  wartość energetyczna 215kcal T 18g, W 5,1g, B 8,3g </t>
  </si>
  <si>
    <t xml:space="preserve">Pasztet drobiowy z pomidorami </t>
  </si>
  <si>
    <t xml:space="preserve">Pasztet drobiowy z papryka </t>
  </si>
  <si>
    <t xml:space="preserve">Woda mineralna N/G </t>
  </si>
  <si>
    <t>Mąka tortowa  Typ 400</t>
  </si>
  <si>
    <t>g</t>
  </si>
  <si>
    <t>Szpinak rozdrobniony</t>
  </si>
  <si>
    <t>Herbata  owocowa malinowa saszetki 20x2g produkt równoważny</t>
  </si>
  <si>
    <t>Kawa naturalna rozpuszczalna creme</t>
  </si>
  <si>
    <t xml:space="preserve">Baton Musli z Żurawiną i malina </t>
  </si>
  <si>
    <t>Szynka wiejska</t>
  </si>
  <si>
    <t>Parówka z szynki</t>
  </si>
  <si>
    <t>Masło  zaw. Tłuszczu minimum 80% produkt równoważny</t>
  </si>
  <si>
    <t>Jaja kurze kl. A rozmiar L</t>
  </si>
  <si>
    <t>Skrzydełka drobiowe</t>
  </si>
  <si>
    <t xml:space="preserve">Polędwica z warzywami </t>
  </si>
  <si>
    <t>Fasola szparagowa zielona cięta</t>
  </si>
  <si>
    <t>Fasola szparagowa żółta cięta</t>
  </si>
  <si>
    <t>Wartość pakiety nr 8 RAZEM</t>
  </si>
  <si>
    <t>Wartość pakiety nr 6 RAZEM</t>
  </si>
  <si>
    <t xml:space="preserve">  Wartość pakiety nr 5 RAZEM</t>
  </si>
  <si>
    <t>ZAMAWIAJĄCY NIE DOPUSZCZA PRZELICZEŃ. W przypadku przeliczenia przez Wykonawcę masy, ceny, bądź ilości produktów oferta zostanie odrzucona.</t>
  </si>
  <si>
    <t>* kolumnę nr 4 należy wypełnić tylko w przypadku zaoferowania przez wykonawcę produktu o innych parametrach</t>
  </si>
  <si>
    <t>* kolumnę nr 6 należy wypełnić tylko w przypadku zaoferowania przez wykonawcę produktu o innej masie netto.</t>
  </si>
  <si>
    <t xml:space="preserve">Zamawiający dopuszcza zastosowanie produktu, którego wartość odżywcza w kcal, zawartość składników naturalnych jest nie mniejsza od wartości podanej dla produktu wskazanego w kol. nr 2, </t>
  </si>
  <si>
    <t>a jego cechy jakościowe (granulacja, konsystencja) są nie gorsze od cech tego produktu.</t>
  </si>
  <si>
    <t>Zamawiający dopuszcza zastosowanie produktu, którego wartość odżywcza w kcal, zawartość składników naturalnych jest nie mniejsza od wartości podanej dla produktu wskazanego w kol. nr 2,</t>
  </si>
  <si>
    <t>co najmniej kg</t>
  </si>
  <si>
    <t>co najmniej 170g</t>
  </si>
  <si>
    <t>co najmniej kubek 180g</t>
  </si>
  <si>
    <t>co najmniej kubek  150g</t>
  </si>
  <si>
    <t>co najmniej  butelka 170g</t>
  </si>
  <si>
    <t>co najmniej kubek 125g</t>
  </si>
  <si>
    <t xml:space="preserve"> co najmniej kubek 200g</t>
  </si>
  <si>
    <t>co najmniej 250g</t>
  </si>
  <si>
    <t>co najmniej 450g</t>
  </si>
  <si>
    <t xml:space="preserve"> co najmniej kostka 200g</t>
  </si>
  <si>
    <t xml:space="preserve"> co najmniej karton 1L</t>
  </si>
  <si>
    <t>co najmniej 270g</t>
  </si>
  <si>
    <t>co najmniej plastry 130g</t>
  </si>
  <si>
    <t>co najmniej kubek 140g</t>
  </si>
  <si>
    <t>co najmniej 100g</t>
  </si>
  <si>
    <t>co najmniej kubek 200g</t>
  </si>
  <si>
    <t>co najmniej kubek 400g</t>
  </si>
  <si>
    <t>co najmniej kubek 500ml</t>
  </si>
  <si>
    <t>co najmniej 250ml</t>
  </si>
  <si>
    <t>co najmniej 1kg</t>
  </si>
  <si>
    <t>co najmniej 5kg</t>
  </si>
  <si>
    <t>co najmniej 400g</t>
  </si>
  <si>
    <t>co najmniej 600g</t>
  </si>
  <si>
    <t>co najmniej 500g</t>
  </si>
  <si>
    <t>co najmniej 50g</t>
  </si>
  <si>
    <t>co najmniej 0,4kg</t>
  </si>
  <si>
    <t>co najmniej 0,5kg</t>
  </si>
  <si>
    <t>co najmniej 120g</t>
  </si>
  <si>
    <t xml:space="preserve"> co najmniej 200g</t>
  </si>
  <si>
    <t xml:space="preserve"> co najmniej worki 10kg</t>
  </si>
  <si>
    <t>co najmniej wiadro - 15kg</t>
  </si>
  <si>
    <t xml:space="preserve"> co najmniej worki 15kg</t>
  </si>
  <si>
    <t>co najmniej wiadro -15 kg</t>
  </si>
  <si>
    <t>co najmniej 20szt</t>
  </si>
  <si>
    <t>co najmniej 3kg</t>
  </si>
  <si>
    <t xml:space="preserve"> co najmniej 500g</t>
  </si>
  <si>
    <t>co najmniej 5L</t>
  </si>
  <si>
    <t>co najmniej 1L</t>
  </si>
  <si>
    <t>co najmniej 500</t>
  </si>
  <si>
    <t>co najmniej 1200g</t>
  </si>
  <si>
    <t>co najmniej 1000g</t>
  </si>
  <si>
    <t>co najmniej 700g</t>
  </si>
  <si>
    <t>co najmniej 350g</t>
  </si>
  <si>
    <t>co najmniej 3000g</t>
  </si>
  <si>
    <t>co najmniej 110g</t>
  </si>
  <si>
    <t>co najmniej 565g</t>
  </si>
  <si>
    <t>co najmniej 850g</t>
  </si>
  <si>
    <t>co najmniej 35g</t>
  </si>
  <si>
    <t>co najmniej 32g</t>
  </si>
  <si>
    <t xml:space="preserve"> co najmniej 450g</t>
  </si>
  <si>
    <t>co najmniej 1,5kg</t>
  </si>
  <si>
    <t>co najmniej 300g</t>
  </si>
  <si>
    <t>co najmniej 80g</t>
  </si>
  <si>
    <t>co najmniej 150g</t>
  </si>
  <si>
    <t>co najmniej 200g</t>
  </si>
  <si>
    <t>co najmniej 990g</t>
  </si>
  <si>
    <t>co najmniej 205g</t>
  </si>
  <si>
    <t>co najmniej 480g</t>
  </si>
  <si>
    <t>co najmniej 950g</t>
  </si>
  <si>
    <t>co najmniej 15g</t>
  </si>
  <si>
    <t>co najmniej 20g</t>
  </si>
  <si>
    <t>co najmniej 3000ml</t>
  </si>
  <si>
    <t>co najmniej 25g</t>
  </si>
  <si>
    <t>co najmniej 900g</t>
  </si>
  <si>
    <t>co najmniej 131g</t>
  </si>
  <si>
    <t>co najmniej 36g</t>
  </si>
  <si>
    <t>co najmniej 0,3L</t>
  </si>
  <si>
    <t>co najmniej 40g</t>
  </si>
  <si>
    <t>co najmniej 2szt./33g</t>
  </si>
  <si>
    <t>co najmniej 2szt./38g</t>
  </si>
  <si>
    <t>co najmniej 30g</t>
  </si>
  <si>
    <t>co najmniej 0,5L</t>
  </si>
  <si>
    <t>co najmniej 1,5L</t>
  </si>
  <si>
    <t>Musli</t>
  </si>
  <si>
    <t xml:space="preserve">Sok marchwiowy owocowy  Wartość Energetyczna 49kcal B 0,4g ,W 11,4g </t>
  </si>
  <si>
    <t>co najmniej 100szt.</t>
  </si>
  <si>
    <t xml:space="preserve">Herbata ekspresowa </t>
  </si>
  <si>
    <t>Makaron Spaghetti  Wartość energetyczna w 100g/ 352kcal  T 1,4g , B 13,2g , W 70,20g</t>
  </si>
  <si>
    <t>co najmniej1g</t>
  </si>
  <si>
    <t xml:space="preserve"> co najmniej 290g</t>
  </si>
  <si>
    <t>a jego cechy jakosciowe ( granulacja, konsystencja) są nie gorsze od cech tego produktu.</t>
  </si>
  <si>
    <t>Serek wiejski    wartość energetyczna 97 kcal ,   T 5g, W 2g, B 11g produkt równoważny</t>
  </si>
  <si>
    <t>Płatki zbożowe  miodowe kółka Wartość energetyczna w 100g/376kcal T 2,9g, B 8,5g , W 75,3g</t>
  </si>
  <si>
    <t>Ryż biały  długo ziarnisty- paraboliczny Wartość energetyczna w 100g/350kcal  B 7g, T 1,5g W 78g produkt równoważny</t>
  </si>
  <si>
    <t>co najmniej kubek 115g</t>
  </si>
  <si>
    <t>Mleko smakowe różne smaki Wartość energetyczna w 100g/65kcal T 1,5g, W&lt;9,6g ,B&lt;3,2g  produkt równoważny</t>
  </si>
  <si>
    <t>Czereśnie</t>
  </si>
  <si>
    <t>Sos pieczeniowy bez sztucznych barwników Wartość energetyczna w 100g/ 40kcal  T 1,5g , B 1g , W 5g</t>
  </si>
  <si>
    <t>Nazwa produktu oferowanego przez wykonawcę wraz z nazwą producenta i gramatura</t>
  </si>
  <si>
    <t>Parametry produktu oferowanego (wpisać jeśli są inne niż w kol.2)</t>
  </si>
  <si>
    <t>Cena jednostkowa netto (w zł)</t>
  </si>
  <si>
    <t>Cena jednostkowa brutto (w zł)</t>
  </si>
  <si>
    <t>Kwota VAT  (w zł)</t>
  </si>
  <si>
    <t>Wartość netto  (w zł)</t>
  </si>
  <si>
    <t>Kwota VAT            (w zł)</t>
  </si>
  <si>
    <t xml:space="preserve">Ryż brązowy   Wartość energetyczna w 100g/350kcal  B 8,5g, T 2,10g W 61,3g </t>
  </si>
  <si>
    <t>Wartość brutto          (w zł)</t>
  </si>
  <si>
    <t>Wartość pakietu nr 2   RAZEM</t>
  </si>
  <si>
    <t>Oferowana przez wykonawcę masa netto produktu w opakowaniu jednostkowym</t>
  </si>
  <si>
    <t xml:space="preserve">Oferowana przez wykonawcę masa netto produktu w opakowaniu jednostkowym                       </t>
  </si>
  <si>
    <t>Nazwa produktu  oferowanego przez wykonawcę wraz z nazwą producenta i gramatura</t>
  </si>
  <si>
    <t xml:space="preserve">Oferowana przez wykonawcę masa netto produktu w opakowaniu jednostkowym                      </t>
  </si>
  <si>
    <t xml:space="preserve">Oferowana przez wykonawcę masa netto produktu w opakowaniu jednostkowym                    </t>
  </si>
  <si>
    <t>Wartość brutto             (w zł)</t>
  </si>
  <si>
    <t>Wartość netto (w zł)</t>
  </si>
  <si>
    <t>Przedmiot zamówienia                                                           /nazwa zamówienia/</t>
  </si>
  <si>
    <t>Cena jednostkowa brutto                    (w zł)</t>
  </si>
  <si>
    <t>Wartość netto                     (w zł)</t>
  </si>
  <si>
    <t>Kwota VAT                      (w zł)</t>
  </si>
  <si>
    <t>Wartość brutto                         (w zł)</t>
  </si>
  <si>
    <t>Wartość netto                      (w zł)</t>
  </si>
  <si>
    <t>Kwota VAT   (w zł)</t>
  </si>
  <si>
    <t>Kwota  VAT                  (w zł)</t>
  </si>
  <si>
    <t xml:space="preserve">Oferowana przez wykonawcę masa netto produktu w opakowaniu jednostkowym   </t>
  </si>
  <si>
    <t>Parówki drobiowe</t>
  </si>
  <si>
    <t>kapusta młoda</t>
  </si>
  <si>
    <t>ogórki gruntowe</t>
  </si>
  <si>
    <t>kukurydza słodka kolby</t>
  </si>
  <si>
    <t xml:space="preserve">szt. </t>
  </si>
  <si>
    <t>Pierogi ruskie</t>
  </si>
  <si>
    <t>Pyzy ziemniaczane</t>
  </si>
  <si>
    <t>Pyzy z mięsem</t>
  </si>
  <si>
    <t>Aronia</t>
  </si>
  <si>
    <t>Grześki w czekoladzie</t>
  </si>
  <si>
    <t>co najmnij 36g</t>
  </si>
  <si>
    <t>co najmniej 2 kg</t>
  </si>
  <si>
    <t>Wafelki kakaowe na wagę</t>
  </si>
  <si>
    <t>Czekolada deserwowa</t>
  </si>
  <si>
    <t>Zioła prowansalskie</t>
  </si>
  <si>
    <t>co najmniej krążki 160g</t>
  </si>
  <si>
    <t>co najmniej kubek  140g</t>
  </si>
  <si>
    <t>Serek kanapkowy  Wartość energetyczna w 100g/produkt równoważny 207kcal T 17g , B 2,5g , W 5g</t>
  </si>
  <si>
    <t>Serek homogenizowany  truskawkowy Wartość energetyczna w 100g/&gt;101kcal T&gt; 6,0g, W&gt;12,0g, B &gt;6,0g</t>
  </si>
  <si>
    <t>Serek homogenizowany  waniliowy Wartość energetyczna w 100g/&gt;101kcal T&gt; 6,0g, W&gt;12,0g, B &gt;7,0g</t>
  </si>
  <si>
    <t>Herbatniki korzenne</t>
  </si>
  <si>
    <t>Formularz cenowy</t>
  </si>
  <si>
    <t>Załącznik nr 8 do SIWZ</t>
  </si>
  <si>
    <t>Mąka wrocławska typ 500</t>
  </si>
  <si>
    <t>co najmniej 1400g</t>
  </si>
  <si>
    <t>co najmniej 71g</t>
  </si>
  <si>
    <t xml:space="preserve"> co najmniej 2L</t>
  </si>
  <si>
    <t>Syrop owocowy różne smaki wart. energetyczna &gt;310kcal/100g T &lt;0,5g , W &gt;77g, B &lt;0,5g</t>
  </si>
  <si>
    <t>co najmniej 400ml</t>
  </si>
  <si>
    <t xml:space="preserve">Śmietanka do kawy 10% </t>
  </si>
  <si>
    <t>co najmniej10x10g</t>
  </si>
  <si>
    <t>po modyfikacji z dn. 20.11.2020r.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</si>
</sst>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3">
    <font>
      <sz val="11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i/>
      <sz val="8"/>
      <color indexed="8"/>
      <name val="Czcionka tekstu podstawowego"/>
      <charset val="238"/>
    </font>
    <font>
      <sz val="8"/>
      <color indexed="8"/>
      <name val="Czcionka tekstu podstawowego"/>
      <family val="2"/>
      <charset val="238"/>
    </font>
    <font>
      <b/>
      <sz val="8"/>
      <color indexed="8"/>
      <name val="Czcionka tekstu podstawowego"/>
      <charset val="238"/>
    </font>
    <font>
      <sz val="8"/>
      <color indexed="8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sz val="8"/>
      <color rgb="FFFF0000"/>
      <name val="Czcionka tekstu podstawowego"/>
      <family val="2"/>
      <charset val="238"/>
    </font>
    <font>
      <sz val="8"/>
      <name val="Czcionka tekstu podstawowego"/>
      <family val="2"/>
      <charset val="238"/>
    </font>
    <font>
      <b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color rgb="FFFF0000"/>
      <name val="Czcionka tekstu podstawowego"/>
      <charset val="238"/>
    </font>
    <font>
      <b/>
      <sz val="10"/>
      <color indexed="8"/>
      <name val="Calibri"/>
      <family val="2"/>
      <charset val="238"/>
      <scheme val="minor"/>
    </font>
    <font>
      <b/>
      <sz val="11"/>
      <color indexed="8"/>
      <name val="Czcionka tekstu podstawowego"/>
      <family val="2"/>
      <charset val="238"/>
    </font>
    <font>
      <b/>
      <sz val="8"/>
      <color indexed="8"/>
      <name val="Czcionka tekstu podstawowego"/>
      <family val="2"/>
      <charset val="238"/>
    </font>
    <font>
      <b/>
      <sz val="9"/>
      <color indexed="8"/>
      <name val="Czcionka tekstu podstawowego"/>
      <charset val="238"/>
    </font>
    <font>
      <b/>
      <sz val="9"/>
      <color indexed="8"/>
      <name val="Calibri"/>
      <family val="2"/>
      <charset val="238"/>
      <scheme val="minor"/>
    </font>
    <font>
      <b/>
      <sz val="9"/>
      <color indexed="8"/>
      <name val="Czcionka tekstu podstawowego"/>
      <family val="2"/>
      <charset val="238"/>
    </font>
    <font>
      <sz val="9"/>
      <color indexed="8"/>
      <name val="Czcionka tekstu podstawowego"/>
      <charset val="238"/>
    </font>
    <font>
      <sz val="9"/>
      <color indexed="8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5">
    <xf numFmtId="0" fontId="0" fillId="0" borderId="0" xfId="0" applyAlignment="1"/>
    <xf numFmtId="0" fontId="1" fillId="0" borderId="0" xfId="1" applyFont="1" applyAlignment="1"/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/>
    <xf numFmtId="0" fontId="3" fillId="0" borderId="1" xfId="1" applyFont="1" applyBorder="1" applyAlignment="1">
      <alignment horizontal="center"/>
    </xf>
    <xf numFmtId="4" fontId="3" fillId="0" borderId="1" xfId="1" applyNumberFormat="1" applyFont="1" applyBorder="1" applyAlignment="1"/>
    <xf numFmtId="0" fontId="3" fillId="0" borderId="1" xfId="1" applyFont="1" applyBorder="1" applyAlignment="1">
      <alignment wrapText="1"/>
    </xf>
    <xf numFmtId="0" fontId="3" fillId="0" borderId="0" xfId="1" applyFont="1" applyAlignment="1"/>
    <xf numFmtId="0" fontId="4" fillId="0" borderId="0" xfId="1" applyFont="1" applyAlignment="1"/>
    <xf numFmtId="0" fontId="2" fillId="0" borderId="1" xfId="1" applyFont="1" applyBorder="1" applyAlignment="1">
      <alignment horizontal="center"/>
    </xf>
    <xf numFmtId="4" fontId="3" fillId="0" borderId="4" xfId="1" applyNumberFormat="1" applyFont="1" applyBorder="1" applyAlignment="1"/>
    <xf numFmtId="0" fontId="3" fillId="0" borderId="1" xfId="1" applyFont="1" applyFill="1" applyBorder="1" applyAlignment="1"/>
    <xf numFmtId="0" fontId="3" fillId="0" borderId="0" xfId="1" applyFont="1" applyBorder="1" applyAlignment="1"/>
    <xf numFmtId="0" fontId="3" fillId="0" borderId="0" xfId="1" applyFont="1" applyBorder="1" applyAlignment="1">
      <alignment horizontal="center"/>
    </xf>
    <xf numFmtId="2" fontId="3" fillId="0" borderId="1" xfId="1" applyNumberFormat="1" applyFont="1" applyBorder="1" applyAlignment="1">
      <alignment horizontal="right"/>
    </xf>
    <xf numFmtId="2" fontId="6" fillId="0" borderId="0" xfId="1" applyNumberFormat="1" applyAlignment="1"/>
    <xf numFmtId="1" fontId="2" fillId="0" borderId="1" xfId="1" applyNumberFormat="1" applyFont="1" applyBorder="1" applyAlignment="1">
      <alignment horizontal="center" vertical="center"/>
    </xf>
    <xf numFmtId="0" fontId="6" fillId="0" borderId="0" xfId="1" applyAlignment="1">
      <alignment horizontal="center" vertical="center"/>
    </xf>
    <xf numFmtId="4" fontId="3" fillId="0" borderId="0" xfId="1" applyNumberFormat="1" applyFont="1" applyBorder="1" applyAlignment="1"/>
    <xf numFmtId="2" fontId="3" fillId="2" borderId="1" xfId="1" applyNumberFormat="1" applyFont="1" applyFill="1" applyBorder="1" applyAlignment="1"/>
    <xf numFmtId="4" fontId="0" fillId="0" borderId="0" xfId="0" applyNumberFormat="1" applyAlignment="1"/>
    <xf numFmtId="0" fontId="8" fillId="0" borderId="0" xfId="0" applyFont="1" applyAlignment="1"/>
    <xf numFmtId="44" fontId="3" fillId="2" borderId="1" xfId="1" applyNumberFormat="1" applyFont="1" applyFill="1" applyBorder="1" applyAlignment="1"/>
    <xf numFmtId="0" fontId="3" fillId="0" borderId="1" xfId="1" applyFont="1" applyBorder="1" applyAlignment="1">
      <alignment horizontal="right"/>
    </xf>
    <xf numFmtId="0" fontId="9" fillId="0" borderId="1" xfId="1" applyFont="1" applyBorder="1" applyAlignment="1"/>
    <xf numFmtId="0" fontId="3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4" fontId="10" fillId="0" borderId="1" xfId="1" applyNumberFormat="1" applyFont="1" applyBorder="1" applyAlignment="1"/>
    <xf numFmtId="0" fontId="10" fillId="0" borderId="1" xfId="1" applyFont="1" applyBorder="1" applyAlignment="1"/>
    <xf numFmtId="0" fontId="10" fillId="0" borderId="1" xfId="1" applyNumberFormat="1" applyFont="1" applyBorder="1" applyAlignment="1"/>
    <xf numFmtId="0" fontId="3" fillId="0" borderId="4" xfId="1" applyNumberFormat="1" applyFont="1" applyBorder="1" applyAlignment="1"/>
    <xf numFmtId="0" fontId="3" fillId="0" borderId="0" xfId="1" applyFont="1" applyBorder="1" applyAlignment="1">
      <alignment horizontal="right"/>
    </xf>
    <xf numFmtId="0" fontId="10" fillId="0" borderId="0" xfId="1" applyFont="1" applyBorder="1" applyAlignment="1">
      <alignment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/>
    <xf numFmtId="0" fontId="10" fillId="0" borderId="0" xfId="1" applyFont="1" applyBorder="1" applyAlignment="1">
      <alignment horizontal="center"/>
    </xf>
    <xf numFmtId="4" fontId="10" fillId="3" borderId="1" xfId="1" applyNumberFormat="1" applyFont="1" applyFill="1" applyBorder="1" applyAlignment="1"/>
    <xf numFmtId="4" fontId="10" fillId="3" borderId="1" xfId="1" applyNumberFormat="1" applyFont="1" applyFill="1" applyBorder="1" applyAlignment="1">
      <alignment horizontal="right"/>
    </xf>
    <xf numFmtId="4" fontId="3" fillId="3" borderId="1" xfId="1" applyNumberFormat="1" applyFont="1" applyFill="1" applyBorder="1" applyAlignment="1">
      <alignment horizontal="right"/>
    </xf>
    <xf numFmtId="0" fontId="10" fillId="3" borderId="1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/>
    <xf numFmtId="0" fontId="3" fillId="3" borderId="1" xfId="1" applyFont="1" applyFill="1" applyBorder="1" applyAlignment="1">
      <alignment horizontal="center" wrapText="1"/>
    </xf>
    <xf numFmtId="0" fontId="10" fillId="3" borderId="1" xfId="1" applyFont="1" applyFill="1" applyBorder="1" applyAlignment="1"/>
    <xf numFmtId="0" fontId="10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wrapText="1"/>
    </xf>
    <xf numFmtId="3" fontId="10" fillId="3" borderId="1" xfId="1" applyNumberFormat="1" applyFont="1" applyFill="1" applyBorder="1" applyAlignment="1"/>
    <xf numFmtId="3" fontId="10" fillId="3" borderId="1" xfId="1" applyNumberFormat="1" applyFont="1" applyFill="1" applyBorder="1" applyAlignment="1">
      <alignment horizontal="right"/>
    </xf>
    <xf numFmtId="0" fontId="10" fillId="3" borderId="1" xfId="1" applyFont="1" applyFill="1" applyBorder="1" applyAlignment="1">
      <alignment horizontal="left" wrapText="1"/>
    </xf>
    <xf numFmtId="3" fontId="3" fillId="3" borderId="1" xfId="1" applyNumberFormat="1" applyFont="1" applyFill="1" applyBorder="1" applyAlignment="1"/>
    <xf numFmtId="3" fontId="3" fillId="3" borderId="1" xfId="1" applyNumberFormat="1" applyFont="1" applyFill="1" applyBorder="1" applyAlignment="1">
      <alignment horizontal="right"/>
    </xf>
    <xf numFmtId="4" fontId="4" fillId="3" borderId="1" xfId="1" applyNumberFormat="1" applyFont="1" applyFill="1" applyBorder="1" applyAlignment="1"/>
    <xf numFmtId="0" fontId="0" fillId="0" borderId="0" xfId="0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4" fontId="3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4" fontId="4" fillId="3" borderId="4" xfId="1" applyNumberFormat="1" applyFont="1" applyFill="1" applyBorder="1" applyAlignment="1"/>
    <xf numFmtId="1" fontId="3" fillId="3" borderId="1" xfId="1" applyNumberFormat="1" applyFont="1" applyFill="1" applyBorder="1" applyAlignment="1">
      <alignment horizontal="center"/>
    </xf>
    <xf numFmtId="0" fontId="20" fillId="0" borderId="0" xfId="0" applyFont="1" applyAlignment="1"/>
    <xf numFmtId="4" fontId="16" fillId="3" borderId="1" xfId="1" applyNumberFormat="1" applyFont="1" applyFill="1" applyBorder="1" applyAlignment="1"/>
    <xf numFmtId="0" fontId="21" fillId="0" borderId="4" xfId="0" applyFont="1" applyBorder="1" applyAlignment="1"/>
    <xf numFmtId="0" fontId="21" fillId="0" borderId="0" xfId="0" applyFont="1" applyAlignment="1"/>
    <xf numFmtId="4" fontId="4" fillId="3" borderId="7" xfId="1" applyNumberFormat="1" applyFont="1" applyFill="1" applyBorder="1" applyAlignment="1"/>
    <xf numFmtId="3" fontId="22" fillId="3" borderId="1" xfId="1" applyNumberFormat="1" applyFont="1" applyFill="1" applyBorder="1" applyAlignment="1"/>
    <xf numFmtId="1" fontId="10" fillId="3" borderId="1" xfId="1" applyNumberFormat="1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4" fillId="0" borderId="4" xfId="1" applyFont="1" applyBorder="1" applyAlignment="1">
      <alignment horizontal="right"/>
    </xf>
    <xf numFmtId="0" fontId="4" fillId="0" borderId="5" xfId="1" applyFont="1" applyBorder="1" applyAlignment="1">
      <alignment horizontal="right"/>
    </xf>
    <xf numFmtId="0" fontId="4" fillId="0" borderId="7" xfId="1" applyFont="1" applyBorder="1" applyAlignment="1">
      <alignment horizontal="right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0" xfId="1" applyFont="1" applyAlignment="1">
      <alignment horizontal="left"/>
    </xf>
    <xf numFmtId="0" fontId="4" fillId="0" borderId="4" xfId="1" applyFont="1" applyFill="1" applyBorder="1" applyAlignment="1">
      <alignment horizontal="right" wrapText="1"/>
    </xf>
    <xf numFmtId="0" fontId="4" fillId="0" borderId="5" xfId="1" applyFont="1" applyFill="1" applyBorder="1" applyAlignment="1">
      <alignment horizontal="right" wrapText="1"/>
    </xf>
    <xf numFmtId="0" fontId="4" fillId="0" borderId="7" xfId="1" applyFont="1" applyFill="1" applyBorder="1" applyAlignment="1">
      <alignment horizontal="right" wrapText="1"/>
    </xf>
    <xf numFmtId="2" fontId="2" fillId="0" borderId="2" xfId="1" applyNumberFormat="1" applyFont="1" applyBorder="1" applyAlignment="1">
      <alignment horizontal="center" vertical="center" wrapText="1"/>
    </xf>
    <xf numFmtId="2" fontId="2" fillId="0" borderId="3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right" wrapText="1"/>
    </xf>
    <xf numFmtId="0" fontId="4" fillId="0" borderId="5" xfId="1" applyFont="1" applyBorder="1" applyAlignment="1">
      <alignment horizontal="right" wrapText="1"/>
    </xf>
    <xf numFmtId="0" fontId="4" fillId="0" borderId="7" xfId="1" applyFont="1" applyBorder="1" applyAlignment="1">
      <alignment horizontal="right" wrapText="1"/>
    </xf>
    <xf numFmtId="0" fontId="17" fillId="0" borderId="0" xfId="1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6" fillId="0" borderId="4" xfId="1" applyFont="1" applyBorder="1" applyAlignment="1">
      <alignment horizontal="right"/>
    </xf>
    <xf numFmtId="0" fontId="16" fillId="0" borderId="5" xfId="1" applyFont="1" applyBorder="1" applyAlignment="1">
      <alignment horizontal="right"/>
    </xf>
    <xf numFmtId="0" fontId="1" fillId="0" borderId="0" xfId="1" applyFont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zoomScaleNormal="100" workbookViewId="0">
      <selection activeCell="K1" sqref="K1:N1"/>
    </sheetView>
  </sheetViews>
  <sheetFormatPr defaultColWidth="9" defaultRowHeight="14.25"/>
  <cols>
    <col min="1" max="1" width="4.375" customWidth="1"/>
    <col min="2" max="2" width="30.875" customWidth="1"/>
    <col min="3" max="3" width="20.75" customWidth="1"/>
    <col min="4" max="4" width="12" customWidth="1"/>
    <col min="5" max="5" width="11.375" customWidth="1"/>
    <col min="6" max="6" width="12.25" customWidth="1"/>
    <col min="7" max="7" width="8.5" customWidth="1"/>
    <col min="8" max="8" width="10.625" customWidth="1"/>
    <col min="9" max="9" width="10.125" customWidth="1"/>
    <col min="10" max="10" width="8.25" customWidth="1"/>
    <col min="11" max="11" width="8.875" customWidth="1"/>
    <col min="12" max="12" width="8.625" customWidth="1"/>
    <col min="13" max="13" width="10" customWidth="1"/>
    <col min="14" max="14" width="10.125" customWidth="1"/>
    <col min="15" max="15" width="12.5" customWidth="1"/>
  </cols>
  <sheetData>
    <row r="1" spans="1:14" ht="15">
      <c r="A1" s="1" t="s">
        <v>204</v>
      </c>
      <c r="B1" s="1"/>
      <c r="E1" s="78" t="s">
        <v>449</v>
      </c>
      <c r="F1" s="78"/>
      <c r="G1" s="78"/>
      <c r="H1" s="78"/>
      <c r="K1" s="78" t="s">
        <v>450</v>
      </c>
      <c r="L1" s="78"/>
      <c r="M1" s="78"/>
      <c r="N1" s="78"/>
    </row>
    <row r="2" spans="1:14" ht="15">
      <c r="A2" s="1"/>
      <c r="B2" s="1"/>
    </row>
    <row r="3" spans="1:14" ht="15">
      <c r="A3" s="1" t="s">
        <v>205</v>
      </c>
      <c r="B3" s="1"/>
    </row>
    <row r="5" spans="1:14" ht="45" customHeight="1">
      <c r="A5" s="68" t="s">
        <v>1</v>
      </c>
      <c r="B5" s="68" t="s">
        <v>2</v>
      </c>
      <c r="C5" s="68" t="s">
        <v>402</v>
      </c>
      <c r="D5" s="68" t="s">
        <v>403</v>
      </c>
      <c r="E5" s="68" t="s">
        <v>3</v>
      </c>
      <c r="F5" s="68" t="s">
        <v>412</v>
      </c>
      <c r="G5" s="68" t="s">
        <v>4</v>
      </c>
      <c r="H5" s="68" t="s">
        <v>5</v>
      </c>
      <c r="I5" s="68" t="s">
        <v>404</v>
      </c>
      <c r="J5" s="68" t="s">
        <v>6</v>
      </c>
      <c r="K5" s="68" t="s">
        <v>405</v>
      </c>
      <c r="L5" s="68" t="s">
        <v>421</v>
      </c>
      <c r="M5" s="68" t="s">
        <v>426</v>
      </c>
      <c r="N5" s="68" t="s">
        <v>410</v>
      </c>
    </row>
    <row r="6" spans="1:14" ht="42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4" t="s">
        <v>300</v>
      </c>
      <c r="C8" s="24"/>
      <c r="D8" s="24"/>
      <c r="E8" s="39" t="s">
        <v>41</v>
      </c>
      <c r="F8" s="26"/>
      <c r="G8" s="39" t="s">
        <v>9</v>
      </c>
      <c r="H8" s="47">
        <v>15000</v>
      </c>
      <c r="I8" s="27"/>
      <c r="J8" s="27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 ht="22.5">
      <c r="A9" s="3">
        <v>2</v>
      </c>
      <c r="B9" s="45" t="s">
        <v>227</v>
      </c>
      <c r="C9" s="3"/>
      <c r="D9" s="3"/>
      <c r="E9" s="40" t="s">
        <v>316</v>
      </c>
      <c r="F9" s="26"/>
      <c r="G9" s="39" t="s">
        <v>9</v>
      </c>
      <c r="H9" s="47">
        <v>700</v>
      </c>
      <c r="I9" s="27"/>
      <c r="J9" s="27"/>
      <c r="K9" s="36">
        <f>ROUND(I9*((J9/100)+1),2)</f>
        <v>0</v>
      </c>
      <c r="L9" s="37">
        <f>ROUND(H9*I9,2)</f>
        <v>0</v>
      </c>
      <c r="M9" s="38">
        <f>ROUND(L9*(J9/100),2)</f>
        <v>0</v>
      </c>
      <c r="N9" s="37">
        <f>ROUND(L9*((J9/100+1)),2)</f>
        <v>0</v>
      </c>
    </row>
    <row r="10" spans="1:14" ht="22.5">
      <c r="A10" s="3">
        <v>3</v>
      </c>
      <c r="B10" s="45" t="s">
        <v>228</v>
      </c>
      <c r="C10" s="24"/>
      <c r="D10" s="24"/>
      <c r="E10" s="40" t="s">
        <v>444</v>
      </c>
      <c r="F10" s="26"/>
      <c r="G10" s="39" t="s">
        <v>9</v>
      </c>
      <c r="H10" s="47">
        <v>1200</v>
      </c>
      <c r="I10" s="27"/>
      <c r="J10" s="27"/>
      <c r="K10" s="36">
        <f t="shared" ref="K10:K32" si="0">ROUND(I10*((J10/100)+1),2)</f>
        <v>0</v>
      </c>
      <c r="L10" s="37">
        <f t="shared" ref="L10:L32" si="1">ROUND(H10*I10,2)</f>
        <v>0</v>
      </c>
      <c r="M10" s="38">
        <f t="shared" ref="M10:M32" si="2">ROUND(L10*(J10/100),2)</f>
        <v>0</v>
      </c>
      <c r="N10" s="37">
        <f t="shared" ref="N10:N32" si="3">ROUND(L10*((J10/100+1)),2)</f>
        <v>0</v>
      </c>
    </row>
    <row r="11" spans="1:14" ht="22.5">
      <c r="A11" s="3">
        <v>4</v>
      </c>
      <c r="B11" s="45" t="s">
        <v>229</v>
      </c>
      <c r="C11" s="24"/>
      <c r="D11" s="24"/>
      <c r="E11" s="40" t="s">
        <v>318</v>
      </c>
      <c r="F11" s="26"/>
      <c r="G11" s="39" t="s">
        <v>9</v>
      </c>
      <c r="H11" s="47">
        <v>720</v>
      </c>
      <c r="I11" s="27"/>
      <c r="J11" s="27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 ht="33.75">
      <c r="A12" s="3">
        <v>5</v>
      </c>
      <c r="B12" s="45" t="s">
        <v>230</v>
      </c>
      <c r="C12" s="24"/>
      <c r="D12" s="24"/>
      <c r="E12" s="40" t="s">
        <v>398</v>
      </c>
      <c r="F12" s="26"/>
      <c r="G12" s="39" t="s">
        <v>9</v>
      </c>
      <c r="H12" s="47">
        <v>1000</v>
      </c>
      <c r="I12" s="27"/>
      <c r="J12" s="27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 ht="22.5">
      <c r="A13" s="3">
        <v>6</v>
      </c>
      <c r="B13" s="45" t="s">
        <v>231</v>
      </c>
      <c r="C13" s="24"/>
      <c r="D13" s="24"/>
      <c r="E13" s="40" t="s">
        <v>317</v>
      </c>
      <c r="F13" s="26"/>
      <c r="G13" s="39" t="s">
        <v>9</v>
      </c>
      <c r="H13" s="47">
        <v>4000</v>
      </c>
      <c r="I13" s="27"/>
      <c r="J13" s="27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 ht="33.75">
      <c r="A14" s="3">
        <v>7</v>
      </c>
      <c r="B14" s="45" t="s">
        <v>232</v>
      </c>
      <c r="C14" s="24"/>
      <c r="D14" s="24"/>
      <c r="E14" s="40" t="s">
        <v>319</v>
      </c>
      <c r="F14" s="26"/>
      <c r="G14" s="39" t="s">
        <v>9</v>
      </c>
      <c r="H14" s="47">
        <v>1050</v>
      </c>
      <c r="I14" s="27"/>
      <c r="J14" s="27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 ht="22.5">
      <c r="A15" s="3">
        <v>8</v>
      </c>
      <c r="B15" s="44" t="s">
        <v>233</v>
      </c>
      <c r="C15" s="24"/>
      <c r="D15" s="24"/>
      <c r="E15" s="40" t="s">
        <v>320</v>
      </c>
      <c r="F15" s="26"/>
      <c r="G15" s="39" t="s">
        <v>9</v>
      </c>
      <c r="H15" s="47">
        <v>1000</v>
      </c>
      <c r="I15" s="27"/>
      <c r="J15" s="27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>
      <c r="A16" s="3">
        <v>9</v>
      </c>
      <c r="B16" s="44" t="s">
        <v>206</v>
      </c>
      <c r="C16" s="24"/>
      <c r="D16" s="24"/>
      <c r="E16" s="40" t="s">
        <v>321</v>
      </c>
      <c r="F16" s="26"/>
      <c r="G16" s="39" t="s">
        <v>153</v>
      </c>
      <c r="H16" s="47">
        <v>300</v>
      </c>
      <c r="I16" s="27"/>
      <c r="J16" s="27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 ht="33.75">
      <c r="A17" s="3">
        <v>10</v>
      </c>
      <c r="B17" s="45" t="s">
        <v>234</v>
      </c>
      <c r="C17" s="24"/>
      <c r="D17" s="24"/>
      <c r="E17" s="39" t="s">
        <v>322</v>
      </c>
      <c r="F17" s="26"/>
      <c r="G17" s="39" t="s">
        <v>9</v>
      </c>
      <c r="H17" s="47">
        <v>2000</v>
      </c>
      <c r="I17" s="27"/>
      <c r="J17" s="27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 ht="22.5">
      <c r="A18" s="3">
        <v>11</v>
      </c>
      <c r="B18" s="45" t="s">
        <v>299</v>
      </c>
      <c r="C18" s="24"/>
      <c r="D18" s="24"/>
      <c r="E18" s="40" t="s">
        <v>323</v>
      </c>
      <c r="F18" s="26"/>
      <c r="G18" s="39" t="s">
        <v>9</v>
      </c>
      <c r="H18" s="47">
        <v>4500</v>
      </c>
      <c r="I18" s="27"/>
      <c r="J18" s="27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 ht="22.5">
      <c r="A19" s="3">
        <v>12</v>
      </c>
      <c r="B19" s="44" t="s">
        <v>207</v>
      </c>
      <c r="C19" s="24"/>
      <c r="D19" s="24"/>
      <c r="E19" s="40" t="s">
        <v>324</v>
      </c>
      <c r="F19" s="26"/>
      <c r="G19" s="39" t="s">
        <v>208</v>
      </c>
      <c r="H19" s="47">
        <v>13000</v>
      </c>
      <c r="I19" s="27"/>
      <c r="J19" s="27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>
      <c r="A20" s="3">
        <v>13</v>
      </c>
      <c r="B20" s="45" t="s">
        <v>235</v>
      </c>
      <c r="C20" s="24"/>
      <c r="D20" s="24"/>
      <c r="E20" s="40" t="s">
        <v>325</v>
      </c>
      <c r="F20" s="26"/>
      <c r="G20" s="39" t="s">
        <v>9</v>
      </c>
      <c r="H20" s="47">
        <v>11</v>
      </c>
      <c r="I20" s="27"/>
      <c r="J20" s="27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>
      <c r="A21" s="3">
        <v>14</v>
      </c>
      <c r="B21" s="44" t="s">
        <v>209</v>
      </c>
      <c r="C21" s="3"/>
      <c r="D21" s="3"/>
      <c r="E21" s="39" t="s">
        <v>314</v>
      </c>
      <c r="F21" s="26"/>
      <c r="G21" s="39" t="s">
        <v>11</v>
      </c>
      <c r="H21" s="47">
        <v>280</v>
      </c>
      <c r="I21" s="27"/>
      <c r="J21" s="27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>
      <c r="A22" s="3">
        <v>15</v>
      </c>
      <c r="B22" s="44" t="s">
        <v>210</v>
      </c>
      <c r="C22" s="3"/>
      <c r="D22" s="3"/>
      <c r="E22" s="39" t="s">
        <v>314</v>
      </c>
      <c r="F22" s="26"/>
      <c r="G22" s="39" t="s">
        <v>11</v>
      </c>
      <c r="H22" s="47">
        <v>900</v>
      </c>
      <c r="I22" s="27"/>
      <c r="J22" s="27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 ht="45">
      <c r="A23" s="3">
        <v>16</v>
      </c>
      <c r="B23" s="45" t="s">
        <v>236</v>
      </c>
      <c r="C23" s="24"/>
      <c r="D23" s="24"/>
      <c r="E23" s="40" t="s">
        <v>443</v>
      </c>
      <c r="F23" s="26"/>
      <c r="G23" s="39" t="s">
        <v>9</v>
      </c>
      <c r="H23" s="47">
        <v>1350</v>
      </c>
      <c r="I23" s="27"/>
      <c r="J23" s="27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 ht="33.75">
      <c r="A24" s="3">
        <v>17</v>
      </c>
      <c r="B24" s="45" t="s">
        <v>237</v>
      </c>
      <c r="C24" s="24"/>
      <c r="D24" s="24"/>
      <c r="E24" s="40" t="s">
        <v>326</v>
      </c>
      <c r="F24" s="26"/>
      <c r="G24" s="39" t="s">
        <v>9</v>
      </c>
      <c r="H24" s="47">
        <v>1300</v>
      </c>
      <c r="I24" s="27"/>
      <c r="J24" s="27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 ht="33.75">
      <c r="A25" s="3">
        <v>18</v>
      </c>
      <c r="B25" s="45" t="s">
        <v>446</v>
      </c>
      <c r="C25" s="24"/>
      <c r="D25" s="24"/>
      <c r="E25" s="40" t="s">
        <v>327</v>
      </c>
      <c r="F25" s="26"/>
      <c r="G25" s="39" t="s">
        <v>9</v>
      </c>
      <c r="H25" s="47">
        <v>1000</v>
      </c>
      <c r="I25" s="27"/>
      <c r="J25" s="27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 ht="33.75">
      <c r="A26" s="3">
        <v>19</v>
      </c>
      <c r="B26" s="45" t="s">
        <v>447</v>
      </c>
      <c r="C26" s="24"/>
      <c r="D26" s="24"/>
      <c r="E26" s="40" t="s">
        <v>327</v>
      </c>
      <c r="F26" s="26"/>
      <c r="G26" s="39" t="s">
        <v>9</v>
      </c>
      <c r="H26" s="47">
        <v>5000</v>
      </c>
      <c r="I26" s="27"/>
      <c r="J26" s="27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 ht="33.75">
      <c r="A27" s="3">
        <v>20</v>
      </c>
      <c r="B27" s="45" t="s">
        <v>445</v>
      </c>
      <c r="C27" s="24"/>
      <c r="D27" s="24"/>
      <c r="E27" s="39" t="s">
        <v>328</v>
      </c>
      <c r="F27" s="26"/>
      <c r="G27" s="39" t="s">
        <v>9</v>
      </c>
      <c r="H27" s="47">
        <v>1600</v>
      </c>
      <c r="I27" s="27"/>
      <c r="J27" s="27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 ht="22.5">
      <c r="A28" s="3">
        <v>21</v>
      </c>
      <c r="B28" s="45" t="s">
        <v>395</v>
      </c>
      <c r="C28" s="24"/>
      <c r="D28" s="24"/>
      <c r="E28" s="40" t="s">
        <v>329</v>
      </c>
      <c r="F28" s="26"/>
      <c r="G28" s="39" t="s">
        <v>9</v>
      </c>
      <c r="H28" s="47">
        <v>1530</v>
      </c>
      <c r="I28" s="27"/>
      <c r="J28" s="27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 ht="22.5">
      <c r="A29" s="3">
        <v>22</v>
      </c>
      <c r="B29" s="44" t="s">
        <v>221</v>
      </c>
      <c r="C29" s="24"/>
      <c r="D29" s="24"/>
      <c r="E29" s="40" t="s">
        <v>330</v>
      </c>
      <c r="F29" s="26"/>
      <c r="G29" s="39" t="s">
        <v>9</v>
      </c>
      <c r="H29" s="47">
        <v>2800</v>
      </c>
      <c r="I29" s="27"/>
      <c r="J29" s="27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 ht="22.5">
      <c r="A30" s="3">
        <v>23</v>
      </c>
      <c r="B30" s="44" t="s">
        <v>226</v>
      </c>
      <c r="C30" s="24"/>
      <c r="D30" s="24"/>
      <c r="E30" s="40" t="s">
        <v>331</v>
      </c>
      <c r="F30" s="26"/>
      <c r="G30" s="39" t="s">
        <v>9</v>
      </c>
      <c r="H30" s="47">
        <v>20</v>
      </c>
      <c r="I30" s="27"/>
      <c r="J30" s="27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>
      <c r="A31" s="3">
        <v>24</v>
      </c>
      <c r="B31" s="44" t="s">
        <v>211</v>
      </c>
      <c r="C31" s="3"/>
      <c r="D31" s="3"/>
      <c r="E31" s="40" t="s">
        <v>333</v>
      </c>
      <c r="F31" s="26"/>
      <c r="G31" s="39" t="s">
        <v>11</v>
      </c>
      <c r="H31" s="47">
        <v>600</v>
      </c>
      <c r="I31" s="27"/>
      <c r="J31" s="27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 ht="33.75">
      <c r="A32" s="3">
        <v>25</v>
      </c>
      <c r="B32" s="45" t="s">
        <v>399</v>
      </c>
      <c r="C32" s="3"/>
      <c r="D32" s="3"/>
      <c r="E32" s="40" t="s">
        <v>332</v>
      </c>
      <c r="F32" s="26"/>
      <c r="G32" s="39" t="s">
        <v>9</v>
      </c>
      <c r="H32" s="47">
        <v>2000</v>
      </c>
      <c r="I32" s="27"/>
      <c r="J32" s="27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7" ht="22.5" customHeight="1">
      <c r="A33" s="72" t="s">
        <v>212</v>
      </c>
      <c r="B33" s="73"/>
      <c r="C33" s="73"/>
      <c r="D33" s="73"/>
      <c r="E33" s="73"/>
      <c r="F33" s="73"/>
      <c r="G33" s="73"/>
      <c r="H33" s="73"/>
      <c r="I33" s="73"/>
      <c r="J33" s="73"/>
      <c r="K33" s="74"/>
      <c r="L33" s="57">
        <f>SUM(L8:L32)</f>
        <v>0</v>
      </c>
      <c r="M33" s="57">
        <f>SUM(M8:M32)</f>
        <v>0</v>
      </c>
      <c r="N33" s="52">
        <f>SUM(N8:N32)</f>
        <v>0</v>
      </c>
      <c r="Q33" s="20"/>
    </row>
    <row r="34" spans="1:17">
      <c r="A34" s="70"/>
      <c r="B34" s="70"/>
    </row>
    <row r="35" spans="1:17">
      <c r="A35" s="71"/>
      <c r="B35" s="71"/>
    </row>
    <row r="36" spans="1:17">
      <c r="A36" t="s">
        <v>13</v>
      </c>
    </row>
    <row r="37" spans="1:17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7" ht="15" customHeight="1">
      <c r="A38" s="76" t="s">
        <v>311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</row>
    <row r="39" spans="1:17" ht="15" customHeight="1">
      <c r="A39" s="75" t="s">
        <v>394</v>
      </c>
      <c r="B39" s="75"/>
      <c r="C39" s="75"/>
      <c r="D39" s="75"/>
      <c r="E39" s="75"/>
      <c r="F39" s="75"/>
      <c r="G39" s="75"/>
      <c r="H39" s="75"/>
      <c r="I39" s="75"/>
      <c r="J39" s="33"/>
      <c r="K39" s="33"/>
      <c r="L39" s="33"/>
      <c r="M39" s="33"/>
      <c r="N39" s="33"/>
      <c r="O39" s="33"/>
    </row>
    <row r="40" spans="1:17">
      <c r="A40" s="34" t="s">
        <v>308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1:17" ht="15">
      <c r="A41" s="66" t="s">
        <v>310</v>
      </c>
      <c r="B41" s="67"/>
      <c r="C41" s="67"/>
      <c r="D41" s="67"/>
      <c r="E41" s="67"/>
      <c r="F41" s="67"/>
      <c r="G41" s="67"/>
      <c r="H41" s="67"/>
    </row>
    <row r="42" spans="1:17" ht="15">
      <c r="A42" s="66"/>
      <c r="B42" s="67"/>
      <c r="C42" s="67"/>
      <c r="D42" s="67"/>
      <c r="E42" s="67"/>
      <c r="F42" s="67"/>
      <c r="G42" s="67"/>
      <c r="H42" s="67"/>
    </row>
    <row r="46" spans="1:17">
      <c r="B46" t="s">
        <v>219</v>
      </c>
      <c r="K46" t="s">
        <v>214</v>
      </c>
    </row>
    <row r="47" spans="1:17">
      <c r="B47" s="21" t="s">
        <v>220</v>
      </c>
      <c r="K47" t="s">
        <v>215</v>
      </c>
    </row>
  </sheetData>
  <mergeCells count="22">
    <mergeCell ref="D5:D6"/>
    <mergeCell ref="F5:F6"/>
    <mergeCell ref="A39:I39"/>
    <mergeCell ref="A38:O38"/>
    <mergeCell ref="E1:H1"/>
    <mergeCell ref="K1:N1"/>
    <mergeCell ref="A41:H41"/>
    <mergeCell ref="A42:H42"/>
    <mergeCell ref="L5:L6"/>
    <mergeCell ref="M5:M6"/>
    <mergeCell ref="N5:N6"/>
    <mergeCell ref="A34:B35"/>
    <mergeCell ref="A33:K33"/>
    <mergeCell ref="A5:A6"/>
    <mergeCell ref="B5:B6"/>
    <mergeCell ref="C5:C6"/>
    <mergeCell ref="E5:E6"/>
    <mergeCell ref="G5:G6"/>
    <mergeCell ref="H5:H6"/>
    <mergeCell ref="I5:I6"/>
    <mergeCell ref="J5:J6"/>
    <mergeCell ref="K5:K6"/>
  </mergeCells>
  <pageMargins left="0" right="0" top="0.15748031496062992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workbookViewId="0">
      <selection activeCell="K1" sqref="K1:N1"/>
    </sheetView>
  </sheetViews>
  <sheetFormatPr defaultColWidth="9" defaultRowHeight="14.25"/>
  <cols>
    <col min="1" max="1" width="5.125" customWidth="1"/>
    <col min="2" max="2" width="28" customWidth="1"/>
    <col min="3" max="3" width="21.375" customWidth="1"/>
    <col min="4" max="4" width="13.75" customWidth="1"/>
    <col min="5" max="5" width="10.875" customWidth="1"/>
    <col min="6" max="6" width="15.5" customWidth="1"/>
    <col min="7" max="7" width="6.75" customWidth="1"/>
    <col min="8" max="8" width="11.25" customWidth="1"/>
    <col min="9" max="9" width="9.625" style="15" customWidth="1"/>
    <col min="10" max="10" width="7.375" customWidth="1"/>
    <col min="14" max="14" width="10.875" customWidth="1"/>
    <col min="17" max="17" width="9.5" customWidth="1"/>
  </cols>
  <sheetData>
    <row r="1" spans="1:14" ht="15">
      <c r="A1" s="1" t="s">
        <v>14</v>
      </c>
      <c r="B1" s="1"/>
      <c r="E1" s="78" t="s">
        <v>449</v>
      </c>
      <c r="F1" s="78"/>
      <c r="G1" s="78"/>
      <c r="H1" s="78"/>
      <c r="K1" s="78" t="s">
        <v>450</v>
      </c>
      <c r="L1" s="78"/>
      <c r="M1" s="78"/>
      <c r="N1" s="78"/>
    </row>
    <row r="2" spans="1:14" ht="15">
      <c r="A2" s="1"/>
      <c r="B2" s="1"/>
    </row>
    <row r="3" spans="1:14" ht="15">
      <c r="A3" s="1" t="s">
        <v>15</v>
      </c>
      <c r="B3" s="1"/>
    </row>
    <row r="5" spans="1:14" ht="14.25" customHeight="1">
      <c r="A5" s="68" t="s">
        <v>1</v>
      </c>
      <c r="B5" s="68" t="s">
        <v>2</v>
      </c>
      <c r="C5" s="68" t="s">
        <v>402</v>
      </c>
      <c r="D5" s="68" t="s">
        <v>403</v>
      </c>
      <c r="E5" s="68" t="s">
        <v>3</v>
      </c>
      <c r="F5" s="68" t="s">
        <v>413</v>
      </c>
      <c r="G5" s="68" t="s">
        <v>4</v>
      </c>
      <c r="H5" s="68" t="s">
        <v>5</v>
      </c>
      <c r="I5" s="83" t="s">
        <v>16</v>
      </c>
      <c r="J5" s="68" t="s">
        <v>17</v>
      </c>
      <c r="K5" s="68" t="s">
        <v>405</v>
      </c>
      <c r="L5" s="68" t="s">
        <v>424</v>
      </c>
      <c r="M5" s="68" t="s">
        <v>425</v>
      </c>
      <c r="N5" s="68" t="s">
        <v>410</v>
      </c>
    </row>
    <row r="6" spans="1:14" ht="59.25" customHeight="1">
      <c r="A6" s="69"/>
      <c r="B6" s="69"/>
      <c r="C6" s="69"/>
      <c r="D6" s="69"/>
      <c r="E6" s="69"/>
      <c r="F6" s="69"/>
      <c r="G6" s="69"/>
      <c r="H6" s="69"/>
      <c r="I6" s="84"/>
      <c r="J6" s="69"/>
      <c r="K6" s="69"/>
      <c r="L6" s="69"/>
      <c r="M6" s="69"/>
      <c r="N6" s="69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16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4" t="s">
        <v>18</v>
      </c>
      <c r="C8" s="28"/>
      <c r="D8" s="28"/>
      <c r="E8" s="39" t="s">
        <v>314</v>
      </c>
      <c r="F8" s="26"/>
      <c r="G8" s="39" t="s">
        <v>11</v>
      </c>
      <c r="H8" s="47">
        <v>25</v>
      </c>
      <c r="I8" s="27"/>
      <c r="J8" s="27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4" t="s">
        <v>19</v>
      </c>
      <c r="C9" s="28"/>
      <c r="D9" s="28"/>
      <c r="E9" s="39" t="s">
        <v>314</v>
      </c>
      <c r="F9" s="26"/>
      <c r="G9" s="39" t="s">
        <v>11</v>
      </c>
      <c r="H9" s="47">
        <v>25</v>
      </c>
      <c r="I9" s="27"/>
      <c r="J9" s="27"/>
      <c r="K9" s="36">
        <f t="shared" ref="K9:K36" si="0">ROUND(I9*((J9/100)+1),2)</f>
        <v>0</v>
      </c>
      <c r="L9" s="37">
        <f t="shared" ref="L9:L36" si="1">ROUND(H9*I9,2)</f>
        <v>0</v>
      </c>
      <c r="M9" s="38">
        <f t="shared" ref="M9:M36" si="2">ROUND(L9*(J9/100),2)</f>
        <v>0</v>
      </c>
      <c r="N9" s="37">
        <f t="shared" ref="N9:N36" si="3">ROUND(L9*((J9/100+1)),2)</f>
        <v>0</v>
      </c>
    </row>
    <row r="10" spans="1:14">
      <c r="A10" s="3">
        <v>3</v>
      </c>
      <c r="B10" s="44" t="s">
        <v>20</v>
      </c>
      <c r="C10" s="28"/>
      <c r="D10" s="28"/>
      <c r="E10" s="39" t="s">
        <v>338</v>
      </c>
      <c r="F10" s="26"/>
      <c r="G10" s="39" t="s">
        <v>9</v>
      </c>
      <c r="H10" s="47">
        <v>1000</v>
      </c>
      <c r="I10" s="27"/>
      <c r="J10" s="27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4</v>
      </c>
      <c r="B11" s="44" t="s">
        <v>21</v>
      </c>
      <c r="C11" s="28"/>
      <c r="D11" s="28"/>
      <c r="E11" s="39" t="s">
        <v>341</v>
      </c>
      <c r="F11" s="26"/>
      <c r="G11" s="39" t="s">
        <v>9</v>
      </c>
      <c r="H11" s="47">
        <v>100</v>
      </c>
      <c r="I11" s="27"/>
      <c r="J11" s="27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5</v>
      </c>
      <c r="B12" s="44" t="s">
        <v>22</v>
      </c>
      <c r="C12" s="28"/>
      <c r="D12" s="28"/>
      <c r="E12" s="39" t="s">
        <v>328</v>
      </c>
      <c r="F12" s="26"/>
      <c r="G12" s="39" t="s">
        <v>9</v>
      </c>
      <c r="H12" s="47">
        <v>1000</v>
      </c>
      <c r="I12" s="27"/>
      <c r="J12" s="27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6</v>
      </c>
      <c r="B13" s="44" t="s">
        <v>23</v>
      </c>
      <c r="C13" s="28"/>
      <c r="D13" s="28"/>
      <c r="E13" s="39" t="s">
        <v>328</v>
      </c>
      <c r="F13" s="26"/>
      <c r="G13" s="39" t="s">
        <v>9</v>
      </c>
      <c r="H13" s="64">
        <v>1000</v>
      </c>
      <c r="I13" s="27"/>
      <c r="J13" s="27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7</v>
      </c>
      <c r="B14" s="44" t="s">
        <v>24</v>
      </c>
      <c r="C14" s="28"/>
      <c r="D14" s="28"/>
      <c r="E14" s="39" t="s">
        <v>328</v>
      </c>
      <c r="F14" s="26"/>
      <c r="G14" s="39" t="s">
        <v>9</v>
      </c>
      <c r="H14" s="64">
        <v>1500</v>
      </c>
      <c r="I14" s="27"/>
      <c r="J14" s="27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8</v>
      </c>
      <c r="B15" s="44" t="s">
        <v>25</v>
      </c>
      <c r="C15" s="28"/>
      <c r="D15" s="28"/>
      <c r="E15" s="39" t="s">
        <v>328</v>
      </c>
      <c r="F15" s="26"/>
      <c r="G15" s="39" t="s">
        <v>9</v>
      </c>
      <c r="H15" s="64">
        <v>1000</v>
      </c>
      <c r="I15" s="27"/>
      <c r="J15" s="27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>
      <c r="A16" s="3">
        <v>9</v>
      </c>
      <c r="B16" s="44" t="s">
        <v>26</v>
      </c>
      <c r="C16" s="28"/>
      <c r="D16" s="28"/>
      <c r="E16" s="39" t="s">
        <v>333</v>
      </c>
      <c r="F16" s="26"/>
      <c r="G16" s="39" t="s">
        <v>11</v>
      </c>
      <c r="H16" s="64">
        <v>300</v>
      </c>
      <c r="I16" s="27"/>
      <c r="J16" s="27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>
      <c r="A17" s="3">
        <v>10</v>
      </c>
      <c r="B17" s="44" t="s">
        <v>27</v>
      </c>
      <c r="C17" s="28"/>
      <c r="D17" s="28"/>
      <c r="E17" s="39" t="s">
        <v>335</v>
      </c>
      <c r="F17" s="26"/>
      <c r="G17" s="39" t="s">
        <v>9</v>
      </c>
      <c r="H17" s="64">
        <v>500</v>
      </c>
      <c r="I17" s="27"/>
      <c r="J17" s="27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>
      <c r="A18" s="3">
        <v>11</v>
      </c>
      <c r="B18" s="44" t="s">
        <v>28</v>
      </c>
      <c r="C18" s="28"/>
      <c r="D18" s="28"/>
      <c r="E18" s="39" t="s">
        <v>338</v>
      </c>
      <c r="F18" s="26"/>
      <c r="G18" s="39" t="s">
        <v>9</v>
      </c>
      <c r="H18" s="64">
        <v>12000</v>
      </c>
      <c r="I18" s="27"/>
      <c r="J18" s="27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>
      <c r="A19" s="3">
        <v>12</v>
      </c>
      <c r="B19" s="44" t="s">
        <v>29</v>
      </c>
      <c r="C19" s="28"/>
      <c r="D19" s="28"/>
      <c r="E19" s="39" t="s">
        <v>328</v>
      </c>
      <c r="F19" s="26"/>
      <c r="G19" s="39" t="s">
        <v>9</v>
      </c>
      <c r="H19" s="47">
        <v>2000</v>
      </c>
      <c r="I19" s="27"/>
      <c r="J19" s="27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>
      <c r="A20" s="3">
        <v>13</v>
      </c>
      <c r="B20" s="44" t="s">
        <v>30</v>
      </c>
      <c r="C20" s="28"/>
      <c r="D20" s="28"/>
      <c r="E20" s="39" t="s">
        <v>328</v>
      </c>
      <c r="F20" s="26"/>
      <c r="G20" s="39" t="s">
        <v>9</v>
      </c>
      <c r="H20" s="47">
        <v>2000</v>
      </c>
      <c r="I20" s="27"/>
      <c r="J20" s="27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>
      <c r="A21" s="3">
        <v>14</v>
      </c>
      <c r="B21" s="44" t="s">
        <v>31</v>
      </c>
      <c r="C21" s="28"/>
      <c r="D21" s="28"/>
      <c r="E21" s="39" t="s">
        <v>328</v>
      </c>
      <c r="F21" s="26"/>
      <c r="G21" s="39" t="s">
        <v>9</v>
      </c>
      <c r="H21" s="47">
        <v>2000</v>
      </c>
      <c r="I21" s="27"/>
      <c r="J21" s="27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>
      <c r="A22" s="3">
        <v>15</v>
      </c>
      <c r="B22" s="44" t="s">
        <v>32</v>
      </c>
      <c r="C22" s="28"/>
      <c r="D22" s="28"/>
      <c r="E22" s="39" t="s">
        <v>338</v>
      </c>
      <c r="F22" s="26"/>
      <c r="G22" s="39" t="s">
        <v>9</v>
      </c>
      <c r="H22" s="47">
        <v>500</v>
      </c>
      <c r="I22" s="27"/>
      <c r="J22" s="27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>
      <c r="A23" s="3">
        <v>16</v>
      </c>
      <c r="B23" s="44" t="s">
        <v>33</v>
      </c>
      <c r="C23" s="28"/>
      <c r="D23" s="28"/>
      <c r="E23" s="39" t="s">
        <v>338</v>
      </c>
      <c r="F23" s="26"/>
      <c r="G23" s="39" t="s">
        <v>9</v>
      </c>
      <c r="H23" s="47">
        <v>2000</v>
      </c>
      <c r="I23" s="27"/>
      <c r="J23" s="27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>
      <c r="A24" s="3">
        <v>17</v>
      </c>
      <c r="B24" s="44" t="s">
        <v>34</v>
      </c>
      <c r="C24" s="28"/>
      <c r="D24" s="28"/>
      <c r="E24" s="39" t="s">
        <v>338</v>
      </c>
      <c r="F24" s="26"/>
      <c r="G24" s="39" t="s">
        <v>9</v>
      </c>
      <c r="H24" s="47">
        <v>900</v>
      </c>
      <c r="I24" s="27"/>
      <c r="J24" s="27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>
      <c r="A25" s="3">
        <v>18</v>
      </c>
      <c r="B25" s="44" t="s">
        <v>35</v>
      </c>
      <c r="C25" s="28"/>
      <c r="D25" s="28"/>
      <c r="E25" s="39" t="s">
        <v>337</v>
      </c>
      <c r="F25" s="26"/>
      <c r="G25" s="39" t="s">
        <v>9</v>
      </c>
      <c r="H25" s="47">
        <v>1100</v>
      </c>
      <c r="I25" s="27"/>
      <c r="J25" s="27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>
      <c r="A26" s="3">
        <v>19</v>
      </c>
      <c r="B26" s="44" t="s">
        <v>36</v>
      </c>
      <c r="C26" s="28"/>
      <c r="D26" s="28"/>
      <c r="E26" s="39" t="s">
        <v>337</v>
      </c>
      <c r="F26" s="26"/>
      <c r="G26" s="39" t="s">
        <v>9</v>
      </c>
      <c r="H26" s="47">
        <v>15000</v>
      </c>
      <c r="I26" s="27"/>
      <c r="J26" s="27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>
      <c r="A27" s="3">
        <v>20</v>
      </c>
      <c r="B27" s="44" t="s">
        <v>37</v>
      </c>
      <c r="C27" s="28"/>
      <c r="D27" s="28"/>
      <c r="E27" s="39" t="s">
        <v>335</v>
      </c>
      <c r="F27" s="26"/>
      <c r="G27" s="39" t="s">
        <v>9</v>
      </c>
      <c r="H27" s="47">
        <v>300</v>
      </c>
      <c r="I27" s="27"/>
      <c r="J27" s="27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>
      <c r="A28" s="3">
        <v>21</v>
      </c>
      <c r="B28" s="44" t="s">
        <v>38</v>
      </c>
      <c r="C28" s="28"/>
      <c r="D28" s="28"/>
      <c r="E28" s="39" t="s">
        <v>340</v>
      </c>
      <c r="F28" s="26"/>
      <c r="G28" s="39" t="s">
        <v>9</v>
      </c>
      <c r="H28" s="47">
        <v>1100</v>
      </c>
      <c r="I28" s="27"/>
      <c r="J28" s="27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>
      <c r="A29" s="3">
        <v>22</v>
      </c>
      <c r="B29" s="44" t="s">
        <v>39</v>
      </c>
      <c r="C29" s="28"/>
      <c r="D29" s="28"/>
      <c r="E29" s="39" t="s">
        <v>339</v>
      </c>
      <c r="F29" s="26"/>
      <c r="G29" s="39" t="s">
        <v>9</v>
      </c>
      <c r="H29" s="47">
        <v>500</v>
      </c>
      <c r="I29" s="27"/>
      <c r="J29" s="27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>
      <c r="A30" s="3">
        <v>23</v>
      </c>
      <c r="B30" s="44" t="s">
        <v>40</v>
      </c>
      <c r="C30" s="28"/>
      <c r="D30" s="28"/>
      <c r="E30" s="39" t="s">
        <v>337</v>
      </c>
      <c r="F30" s="26"/>
      <c r="G30" s="39" t="s">
        <v>9</v>
      </c>
      <c r="H30" s="47">
        <v>1050</v>
      </c>
      <c r="I30" s="27"/>
      <c r="J30" s="27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>
      <c r="A31" s="3">
        <v>24</v>
      </c>
      <c r="B31" s="44" t="s">
        <v>42</v>
      </c>
      <c r="C31" s="28"/>
      <c r="D31" s="28"/>
      <c r="E31" s="39" t="s">
        <v>314</v>
      </c>
      <c r="F31" s="26"/>
      <c r="G31" s="39" t="s">
        <v>11</v>
      </c>
      <c r="H31" s="47">
        <v>20</v>
      </c>
      <c r="I31" s="27"/>
      <c r="J31" s="27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>
      <c r="A32" s="3">
        <v>25</v>
      </c>
      <c r="B32" s="44" t="s">
        <v>43</v>
      </c>
      <c r="C32" s="28"/>
      <c r="D32" s="28"/>
      <c r="E32" s="39" t="s">
        <v>328</v>
      </c>
      <c r="F32" s="26"/>
      <c r="G32" s="39" t="s">
        <v>9</v>
      </c>
      <c r="H32" s="47">
        <v>181</v>
      </c>
      <c r="I32" s="27"/>
      <c r="J32" s="27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7">
      <c r="A33" s="3">
        <v>26</v>
      </c>
      <c r="B33" s="44" t="s">
        <v>44</v>
      </c>
      <c r="C33" s="28"/>
      <c r="D33" s="28"/>
      <c r="E33" s="39" t="s">
        <v>342</v>
      </c>
      <c r="F33" s="26"/>
      <c r="G33" s="39" t="s">
        <v>9</v>
      </c>
      <c r="H33" s="47">
        <v>1500</v>
      </c>
      <c r="I33" s="27"/>
      <c r="J33" s="27"/>
      <c r="K33" s="36">
        <f t="shared" si="0"/>
        <v>0</v>
      </c>
      <c r="L33" s="37">
        <f t="shared" si="1"/>
        <v>0</v>
      </c>
      <c r="M33" s="38">
        <f t="shared" si="2"/>
        <v>0</v>
      </c>
      <c r="N33" s="37">
        <f t="shared" si="3"/>
        <v>0</v>
      </c>
    </row>
    <row r="34" spans="1:17">
      <c r="A34" s="3">
        <v>27</v>
      </c>
      <c r="B34" s="44" t="s">
        <v>45</v>
      </c>
      <c r="C34" s="28"/>
      <c r="D34" s="28"/>
      <c r="E34" s="39" t="s">
        <v>328</v>
      </c>
      <c r="F34" s="26"/>
      <c r="G34" s="39" t="s">
        <v>9</v>
      </c>
      <c r="H34" s="47">
        <v>1500</v>
      </c>
      <c r="I34" s="27"/>
      <c r="J34" s="27"/>
      <c r="K34" s="36">
        <f t="shared" si="0"/>
        <v>0</v>
      </c>
      <c r="L34" s="37">
        <f t="shared" si="1"/>
        <v>0</v>
      </c>
      <c r="M34" s="38">
        <f t="shared" si="2"/>
        <v>0</v>
      </c>
      <c r="N34" s="37">
        <f t="shared" si="3"/>
        <v>0</v>
      </c>
    </row>
    <row r="35" spans="1:17">
      <c r="A35" s="3">
        <v>28</v>
      </c>
      <c r="B35" s="44" t="s">
        <v>46</v>
      </c>
      <c r="C35" s="26"/>
      <c r="D35" s="26"/>
      <c r="E35" s="39" t="s">
        <v>314</v>
      </c>
      <c r="F35" s="26"/>
      <c r="G35" s="39" t="s">
        <v>11</v>
      </c>
      <c r="H35" s="48">
        <v>25</v>
      </c>
      <c r="I35" s="27"/>
      <c r="J35" s="27"/>
      <c r="K35" s="36">
        <f t="shared" si="0"/>
        <v>0</v>
      </c>
      <c r="L35" s="37">
        <f t="shared" si="1"/>
        <v>0</v>
      </c>
      <c r="M35" s="38">
        <f t="shared" si="2"/>
        <v>0</v>
      </c>
      <c r="N35" s="37">
        <f t="shared" si="3"/>
        <v>0</v>
      </c>
    </row>
    <row r="36" spans="1:17">
      <c r="A36" s="3">
        <v>29</v>
      </c>
      <c r="B36" s="44" t="s">
        <v>47</v>
      </c>
      <c r="C36" s="26"/>
      <c r="D36" s="26"/>
      <c r="E36" s="39" t="s">
        <v>314</v>
      </c>
      <c r="F36" s="26"/>
      <c r="G36" s="39" t="s">
        <v>11</v>
      </c>
      <c r="H36" s="48">
        <v>25</v>
      </c>
      <c r="I36" s="27"/>
      <c r="J36" s="27"/>
      <c r="K36" s="36">
        <f t="shared" si="0"/>
        <v>0</v>
      </c>
      <c r="L36" s="37">
        <f t="shared" si="1"/>
        <v>0</v>
      </c>
      <c r="M36" s="38">
        <f t="shared" si="2"/>
        <v>0</v>
      </c>
      <c r="N36" s="37">
        <f t="shared" si="3"/>
        <v>0</v>
      </c>
    </row>
    <row r="37" spans="1:17" ht="25.5" customHeight="1">
      <c r="A37" s="80" t="s">
        <v>48</v>
      </c>
      <c r="B37" s="81"/>
      <c r="C37" s="81"/>
      <c r="D37" s="81"/>
      <c r="E37" s="81"/>
      <c r="F37" s="81"/>
      <c r="G37" s="81"/>
      <c r="H37" s="81"/>
      <c r="I37" s="81"/>
      <c r="J37" s="81"/>
      <c r="K37" s="82"/>
      <c r="L37" s="52">
        <f>SUM(L8:L36)</f>
        <v>0</v>
      </c>
      <c r="M37" s="63">
        <f>SUM(M8:M36)</f>
        <v>0</v>
      </c>
      <c r="N37" s="63">
        <f>SUM(N8:N36)</f>
        <v>0</v>
      </c>
    </row>
    <row r="39" spans="1:17">
      <c r="A39" t="s">
        <v>13</v>
      </c>
    </row>
    <row r="41" spans="1:17" ht="15">
      <c r="A41" s="76" t="s">
        <v>313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</row>
    <row r="42" spans="1:17" ht="15">
      <c r="A42" s="75" t="s">
        <v>312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33"/>
      <c r="N42" s="33"/>
      <c r="O42" s="33"/>
      <c r="P42" s="33"/>
      <c r="Q42" s="33"/>
    </row>
    <row r="43" spans="1:17">
      <c r="A43" s="34" t="s">
        <v>308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17">
      <c r="A44" s="79" t="s">
        <v>309</v>
      </c>
      <c r="B44" s="79"/>
      <c r="C44" s="79"/>
      <c r="D44" s="79"/>
      <c r="E44" s="79"/>
      <c r="F44" s="79"/>
      <c r="G44" s="79"/>
      <c r="H44" s="79"/>
      <c r="I44" s="79"/>
      <c r="J44" s="79"/>
    </row>
    <row r="45" spans="1:17" ht="15">
      <c r="A45" s="66"/>
      <c r="B45" s="67"/>
      <c r="C45" s="67"/>
      <c r="D45" s="67"/>
      <c r="E45" s="67"/>
      <c r="F45" s="67"/>
      <c r="G45" s="67"/>
      <c r="H45" s="67"/>
      <c r="I45" s="67"/>
      <c r="J45" s="67"/>
    </row>
    <row r="46" spans="1:17">
      <c r="I46"/>
    </row>
    <row r="47" spans="1:17">
      <c r="A47" s="8"/>
    </row>
    <row r="50" spans="2:10">
      <c r="B50" t="s">
        <v>219</v>
      </c>
      <c r="J50" t="s">
        <v>214</v>
      </c>
    </row>
    <row r="51" spans="2:10">
      <c r="B51" s="21" t="s">
        <v>220</v>
      </c>
      <c r="J51" t="s">
        <v>215</v>
      </c>
    </row>
  </sheetData>
  <mergeCells count="21">
    <mergeCell ref="E1:H1"/>
    <mergeCell ref="K1:N1"/>
    <mergeCell ref="A45:J45"/>
    <mergeCell ref="A37:K37"/>
    <mergeCell ref="K5:K6"/>
    <mergeCell ref="L5:L6"/>
    <mergeCell ref="M5:M6"/>
    <mergeCell ref="A5:A6"/>
    <mergeCell ref="B5:B6"/>
    <mergeCell ref="C5:C6"/>
    <mergeCell ref="E5:E6"/>
    <mergeCell ref="G5:G6"/>
    <mergeCell ref="H5:H6"/>
    <mergeCell ref="I5:I6"/>
    <mergeCell ref="J5:J6"/>
    <mergeCell ref="A42:L42"/>
    <mergeCell ref="D5:D6"/>
    <mergeCell ref="F5:F6"/>
    <mergeCell ref="A41:Q41"/>
    <mergeCell ref="A44:J44"/>
    <mergeCell ref="N5:N6"/>
  </mergeCells>
  <pageMargins left="0" right="0" top="0" bottom="0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workbookViewId="0">
      <selection activeCell="K1" sqref="K1:N1"/>
    </sheetView>
  </sheetViews>
  <sheetFormatPr defaultColWidth="9" defaultRowHeight="14.25"/>
  <cols>
    <col min="1" max="1" width="5.125" customWidth="1"/>
    <col min="2" max="2" width="27.75" customWidth="1"/>
    <col min="3" max="3" width="20.625" customWidth="1"/>
    <col min="4" max="5" width="12.75" customWidth="1"/>
    <col min="6" max="6" width="13.875" customWidth="1"/>
    <col min="7" max="7" width="9.75" customWidth="1"/>
    <col min="8" max="9" width="9.375" customWidth="1"/>
    <col min="10" max="10" width="6.125" customWidth="1"/>
    <col min="16" max="16" width="64.875" customWidth="1"/>
  </cols>
  <sheetData>
    <row r="1" spans="1:14" ht="15">
      <c r="A1" s="1" t="s">
        <v>49</v>
      </c>
      <c r="B1" s="1"/>
      <c r="E1" s="78" t="s">
        <v>449</v>
      </c>
      <c r="F1" s="78"/>
      <c r="G1" s="78"/>
      <c r="H1" s="78"/>
      <c r="K1" s="78" t="s">
        <v>450</v>
      </c>
      <c r="L1" s="78"/>
      <c r="M1" s="78"/>
      <c r="N1" s="78"/>
    </row>
    <row r="2" spans="1:14" ht="15">
      <c r="A2" s="1"/>
      <c r="B2" s="1"/>
    </row>
    <row r="3" spans="1:14" ht="15">
      <c r="A3" s="1" t="s">
        <v>50</v>
      </c>
      <c r="B3" s="1"/>
    </row>
    <row r="5" spans="1:14" ht="14.25" customHeight="1">
      <c r="A5" s="68" t="s">
        <v>1</v>
      </c>
      <c r="B5" s="68" t="s">
        <v>2</v>
      </c>
      <c r="C5" s="68" t="s">
        <v>414</v>
      </c>
      <c r="D5" s="68" t="s">
        <v>403</v>
      </c>
      <c r="E5" s="68" t="s">
        <v>3</v>
      </c>
      <c r="F5" s="68" t="s">
        <v>415</v>
      </c>
      <c r="G5" s="68" t="s">
        <v>4</v>
      </c>
      <c r="H5" s="68" t="s">
        <v>5</v>
      </c>
      <c r="I5" s="68" t="s">
        <v>404</v>
      </c>
      <c r="J5" s="68" t="s">
        <v>51</v>
      </c>
      <c r="K5" s="68" t="s">
        <v>420</v>
      </c>
      <c r="L5" s="68" t="s">
        <v>421</v>
      </c>
      <c r="M5" s="68" t="s">
        <v>422</v>
      </c>
      <c r="N5" s="68" t="s">
        <v>423</v>
      </c>
    </row>
    <row r="6" spans="1:14" ht="60.7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4" t="s">
        <v>52</v>
      </c>
      <c r="C8" s="28"/>
      <c r="D8" s="28"/>
      <c r="E8" s="39" t="s">
        <v>314</v>
      </c>
      <c r="F8" s="26"/>
      <c r="G8" s="39" t="s">
        <v>11</v>
      </c>
      <c r="H8" s="47">
        <v>50</v>
      </c>
      <c r="I8" s="27"/>
      <c r="J8" s="29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4" t="s">
        <v>53</v>
      </c>
      <c r="C9" s="28"/>
      <c r="D9" s="28"/>
      <c r="E9" s="39" t="s">
        <v>314</v>
      </c>
      <c r="F9" s="26"/>
      <c r="G9" s="39" t="s">
        <v>11</v>
      </c>
      <c r="H9" s="47">
        <v>40</v>
      </c>
      <c r="I9" s="27"/>
      <c r="J9" s="29"/>
      <c r="K9" s="36">
        <f t="shared" ref="K9:K58" si="0">ROUND(I9*((J9/100)+1),2)</f>
        <v>0</v>
      </c>
      <c r="L9" s="37">
        <f t="shared" ref="L9:L58" si="1">ROUND(H9*I9,2)</f>
        <v>0</v>
      </c>
      <c r="M9" s="38">
        <f t="shared" ref="M9:M58" si="2">ROUND(L9*(J9/100),2)</f>
        <v>0</v>
      </c>
      <c r="N9" s="37">
        <f t="shared" ref="N9:N58" si="3">ROUND(L9*((J9/100+1)),2)</f>
        <v>0</v>
      </c>
    </row>
    <row r="10" spans="1:14">
      <c r="A10" s="3">
        <v>3</v>
      </c>
      <c r="B10" s="44" t="s">
        <v>54</v>
      </c>
      <c r="C10" s="28"/>
      <c r="D10" s="28"/>
      <c r="E10" s="39" t="s">
        <v>314</v>
      </c>
      <c r="F10" s="26"/>
      <c r="G10" s="39" t="s">
        <v>11</v>
      </c>
      <c r="H10" s="47">
        <v>40</v>
      </c>
      <c r="I10" s="27"/>
      <c r="J10" s="29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4</v>
      </c>
      <c r="B11" s="44" t="s">
        <v>55</v>
      </c>
      <c r="C11" s="28"/>
      <c r="D11" s="28"/>
      <c r="E11" s="39" t="s">
        <v>314</v>
      </c>
      <c r="F11" s="26"/>
      <c r="G11" s="39" t="s">
        <v>11</v>
      </c>
      <c r="H11" s="47">
        <v>1300</v>
      </c>
      <c r="I11" s="27"/>
      <c r="J11" s="29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5</v>
      </c>
      <c r="B12" s="44" t="s">
        <v>56</v>
      </c>
      <c r="C12" s="28"/>
      <c r="D12" s="28"/>
      <c r="E12" s="39" t="s">
        <v>314</v>
      </c>
      <c r="F12" s="26"/>
      <c r="G12" s="39" t="s">
        <v>11</v>
      </c>
      <c r="H12" s="47">
        <v>200</v>
      </c>
      <c r="I12" s="27"/>
      <c r="J12" s="29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6</v>
      </c>
      <c r="B13" s="44" t="s">
        <v>57</v>
      </c>
      <c r="C13" s="28"/>
      <c r="D13" s="28"/>
      <c r="E13" s="39" t="s">
        <v>314</v>
      </c>
      <c r="F13" s="26"/>
      <c r="G13" s="39" t="s">
        <v>11</v>
      </c>
      <c r="H13" s="47">
        <v>300</v>
      </c>
      <c r="I13" s="27"/>
      <c r="J13" s="29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7</v>
      </c>
      <c r="B14" s="44" t="s">
        <v>58</v>
      </c>
      <c r="C14" s="28"/>
      <c r="D14" s="28"/>
      <c r="E14" s="39" t="s">
        <v>314</v>
      </c>
      <c r="F14" s="26"/>
      <c r="G14" s="39" t="s">
        <v>11</v>
      </c>
      <c r="H14" s="47">
        <v>200</v>
      </c>
      <c r="I14" s="27"/>
      <c r="J14" s="29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8</v>
      </c>
      <c r="B15" s="44" t="s">
        <v>59</v>
      </c>
      <c r="C15" s="28"/>
      <c r="D15" s="28"/>
      <c r="E15" s="39" t="s">
        <v>314</v>
      </c>
      <c r="F15" s="26"/>
      <c r="G15" s="39" t="s">
        <v>11</v>
      </c>
      <c r="H15" s="47">
        <v>400</v>
      </c>
      <c r="I15" s="27"/>
      <c r="J15" s="29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>
      <c r="A16" s="3">
        <v>9</v>
      </c>
      <c r="B16" s="44" t="s">
        <v>60</v>
      </c>
      <c r="C16" s="28"/>
      <c r="D16" s="28"/>
      <c r="E16" s="39" t="s">
        <v>314</v>
      </c>
      <c r="F16" s="26"/>
      <c r="G16" s="39" t="s">
        <v>11</v>
      </c>
      <c r="H16" s="47">
        <v>90</v>
      </c>
      <c r="I16" s="27"/>
      <c r="J16" s="29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>
      <c r="A17" s="3">
        <v>10</v>
      </c>
      <c r="B17" s="44" t="s">
        <v>61</v>
      </c>
      <c r="C17" s="28"/>
      <c r="D17" s="28"/>
      <c r="E17" s="39" t="s">
        <v>314</v>
      </c>
      <c r="F17" s="26"/>
      <c r="G17" s="39" t="s">
        <v>11</v>
      </c>
      <c r="H17" s="47">
        <v>200</v>
      </c>
      <c r="I17" s="27"/>
      <c r="J17" s="29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>
      <c r="A18" s="3">
        <v>11</v>
      </c>
      <c r="B18" s="44" t="s">
        <v>62</v>
      </c>
      <c r="C18" s="28"/>
      <c r="D18" s="28"/>
      <c r="E18" s="39" t="s">
        <v>314</v>
      </c>
      <c r="F18" s="26"/>
      <c r="G18" s="39" t="s">
        <v>11</v>
      </c>
      <c r="H18" s="47">
        <v>100</v>
      </c>
      <c r="I18" s="27"/>
      <c r="J18" s="29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>
      <c r="A19" s="3">
        <v>12</v>
      </c>
      <c r="B19" s="44" t="s">
        <v>63</v>
      </c>
      <c r="C19" s="28"/>
      <c r="D19" s="28"/>
      <c r="E19" s="39" t="s">
        <v>314</v>
      </c>
      <c r="F19" s="26"/>
      <c r="G19" s="39" t="s">
        <v>11</v>
      </c>
      <c r="H19" s="47">
        <v>200</v>
      </c>
      <c r="I19" s="27"/>
      <c r="J19" s="29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>
      <c r="A20" s="3">
        <v>13</v>
      </c>
      <c r="B20" s="44" t="s">
        <v>64</v>
      </c>
      <c r="C20" s="28"/>
      <c r="D20" s="28"/>
      <c r="E20" s="39" t="s">
        <v>314</v>
      </c>
      <c r="F20" s="26"/>
      <c r="G20" s="39" t="s">
        <v>11</v>
      </c>
      <c r="H20" s="47">
        <v>100</v>
      </c>
      <c r="I20" s="27"/>
      <c r="J20" s="29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>
      <c r="A21" s="3">
        <v>14</v>
      </c>
      <c r="B21" s="44" t="s">
        <v>65</v>
      </c>
      <c r="C21" s="28"/>
      <c r="D21" s="28"/>
      <c r="E21" s="39" t="s">
        <v>314</v>
      </c>
      <c r="F21" s="26"/>
      <c r="G21" s="39" t="s">
        <v>11</v>
      </c>
      <c r="H21" s="47">
        <v>200</v>
      </c>
      <c r="I21" s="27"/>
      <c r="J21" s="29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>
      <c r="A22" s="3">
        <v>15</v>
      </c>
      <c r="B22" s="44" t="s">
        <v>66</v>
      </c>
      <c r="C22" s="28"/>
      <c r="D22" s="28"/>
      <c r="E22" s="39" t="s">
        <v>314</v>
      </c>
      <c r="F22" s="26"/>
      <c r="G22" s="39" t="s">
        <v>11</v>
      </c>
      <c r="H22" s="47">
        <v>30</v>
      </c>
      <c r="I22" s="27"/>
      <c r="J22" s="29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>
      <c r="A23" s="3">
        <v>16</v>
      </c>
      <c r="B23" s="44" t="s">
        <v>67</v>
      </c>
      <c r="C23" s="28"/>
      <c r="D23" s="28"/>
      <c r="E23" s="39" t="s">
        <v>314</v>
      </c>
      <c r="F23" s="26"/>
      <c r="G23" s="39" t="s">
        <v>11</v>
      </c>
      <c r="H23" s="47">
        <v>300</v>
      </c>
      <c r="I23" s="27"/>
      <c r="J23" s="29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>
      <c r="A24" s="3">
        <v>17</v>
      </c>
      <c r="B24" s="44" t="s">
        <v>68</v>
      </c>
      <c r="C24" s="28"/>
      <c r="D24" s="28"/>
      <c r="E24" s="39" t="s">
        <v>314</v>
      </c>
      <c r="F24" s="26"/>
      <c r="G24" s="39" t="s">
        <v>11</v>
      </c>
      <c r="H24" s="47">
        <v>150</v>
      </c>
      <c r="I24" s="27"/>
      <c r="J24" s="29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>
      <c r="A25" s="3">
        <v>18</v>
      </c>
      <c r="B25" s="44" t="s">
        <v>69</v>
      </c>
      <c r="C25" s="28"/>
      <c r="D25" s="28"/>
      <c r="E25" s="39" t="s">
        <v>314</v>
      </c>
      <c r="F25" s="26"/>
      <c r="G25" s="39" t="s">
        <v>11</v>
      </c>
      <c r="H25" s="47">
        <v>140</v>
      </c>
      <c r="I25" s="27"/>
      <c r="J25" s="29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>
      <c r="A26" s="3">
        <v>19</v>
      </c>
      <c r="B26" s="44" t="s">
        <v>70</v>
      </c>
      <c r="C26" s="28"/>
      <c r="D26" s="28"/>
      <c r="E26" s="39" t="s">
        <v>314</v>
      </c>
      <c r="F26" s="26"/>
      <c r="G26" s="39" t="s">
        <v>11</v>
      </c>
      <c r="H26" s="47">
        <v>150</v>
      </c>
      <c r="I26" s="27"/>
      <c r="J26" s="29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>
      <c r="A27" s="3">
        <v>20</v>
      </c>
      <c r="B27" s="44" t="s">
        <v>71</v>
      </c>
      <c r="C27" s="28"/>
      <c r="D27" s="28"/>
      <c r="E27" s="39" t="s">
        <v>314</v>
      </c>
      <c r="F27" s="26"/>
      <c r="G27" s="39" t="s">
        <v>11</v>
      </c>
      <c r="H27" s="47">
        <v>150</v>
      </c>
      <c r="I27" s="27"/>
      <c r="J27" s="29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>
      <c r="A28" s="3">
        <v>21</v>
      </c>
      <c r="B28" s="44" t="s">
        <v>72</v>
      </c>
      <c r="C28" s="28"/>
      <c r="D28" s="28"/>
      <c r="E28" s="39" t="s">
        <v>314</v>
      </c>
      <c r="F28" s="26"/>
      <c r="G28" s="39" t="s">
        <v>11</v>
      </c>
      <c r="H28" s="47">
        <v>400</v>
      </c>
      <c r="I28" s="27"/>
      <c r="J28" s="29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>
      <c r="A29" s="3">
        <v>22</v>
      </c>
      <c r="B29" s="44" t="s">
        <v>73</v>
      </c>
      <c r="C29" s="28"/>
      <c r="D29" s="28"/>
      <c r="E29" s="39" t="s">
        <v>314</v>
      </c>
      <c r="F29" s="26"/>
      <c r="G29" s="39" t="s">
        <v>11</v>
      </c>
      <c r="H29" s="47">
        <v>150</v>
      </c>
      <c r="I29" s="27"/>
      <c r="J29" s="29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>
      <c r="A30" s="3">
        <v>23</v>
      </c>
      <c r="B30" s="44" t="s">
        <v>74</v>
      </c>
      <c r="C30" s="28"/>
      <c r="D30" s="28"/>
      <c r="E30" s="39" t="s">
        <v>314</v>
      </c>
      <c r="F30" s="26"/>
      <c r="G30" s="39" t="s">
        <v>11</v>
      </c>
      <c r="H30" s="47">
        <v>150</v>
      </c>
      <c r="I30" s="27"/>
      <c r="J30" s="29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>
      <c r="A31" s="3">
        <v>24</v>
      </c>
      <c r="B31" s="44" t="s">
        <v>75</v>
      </c>
      <c r="C31" s="26"/>
      <c r="D31" s="26"/>
      <c r="E31" s="39" t="s">
        <v>314</v>
      </c>
      <c r="F31" s="26"/>
      <c r="G31" s="39" t="s">
        <v>11</v>
      </c>
      <c r="H31" s="48">
        <v>850</v>
      </c>
      <c r="I31" s="27"/>
      <c r="J31" s="29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>
      <c r="A32" s="3">
        <v>25</v>
      </c>
      <c r="B32" s="44" t="s">
        <v>76</v>
      </c>
      <c r="C32" s="26"/>
      <c r="D32" s="26"/>
      <c r="E32" s="39" t="s">
        <v>314</v>
      </c>
      <c r="F32" s="26"/>
      <c r="G32" s="39" t="s">
        <v>11</v>
      </c>
      <c r="H32" s="48">
        <v>300</v>
      </c>
      <c r="I32" s="27"/>
      <c r="J32" s="29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4">
      <c r="A33" s="11">
        <v>26</v>
      </c>
      <c r="B33" s="44" t="s">
        <v>77</v>
      </c>
      <c r="C33" s="26"/>
      <c r="D33" s="26"/>
      <c r="E33" s="39" t="s">
        <v>314</v>
      </c>
      <c r="F33" s="26"/>
      <c r="G33" s="39" t="s">
        <v>11</v>
      </c>
      <c r="H33" s="48">
        <v>450</v>
      </c>
      <c r="I33" s="27"/>
      <c r="J33" s="29"/>
      <c r="K33" s="36">
        <f t="shared" si="0"/>
        <v>0</v>
      </c>
      <c r="L33" s="37">
        <f t="shared" si="1"/>
        <v>0</v>
      </c>
      <c r="M33" s="38">
        <f t="shared" si="2"/>
        <v>0</v>
      </c>
      <c r="N33" s="37">
        <f t="shared" si="3"/>
        <v>0</v>
      </c>
    </row>
    <row r="34" spans="1:14">
      <c r="A34" s="3">
        <v>27</v>
      </c>
      <c r="B34" s="44" t="s">
        <v>78</v>
      </c>
      <c r="C34" s="28"/>
      <c r="D34" s="28"/>
      <c r="E34" s="39" t="s">
        <v>314</v>
      </c>
      <c r="F34" s="26"/>
      <c r="G34" s="39" t="s">
        <v>11</v>
      </c>
      <c r="H34" s="48">
        <v>200</v>
      </c>
      <c r="I34" s="27"/>
      <c r="J34" s="29"/>
      <c r="K34" s="36">
        <f t="shared" si="0"/>
        <v>0</v>
      </c>
      <c r="L34" s="37">
        <f t="shared" si="1"/>
        <v>0</v>
      </c>
      <c r="M34" s="38">
        <f t="shared" si="2"/>
        <v>0</v>
      </c>
      <c r="N34" s="37">
        <f t="shared" si="3"/>
        <v>0</v>
      </c>
    </row>
    <row r="35" spans="1:14">
      <c r="A35" s="3">
        <v>28</v>
      </c>
      <c r="B35" s="44" t="s">
        <v>298</v>
      </c>
      <c r="C35" s="28"/>
      <c r="D35" s="28"/>
      <c r="E35" s="39" t="s">
        <v>314</v>
      </c>
      <c r="F35" s="35"/>
      <c r="G35" s="39" t="s">
        <v>11</v>
      </c>
      <c r="H35" s="48">
        <v>300</v>
      </c>
      <c r="I35" s="27"/>
      <c r="J35" s="29"/>
      <c r="K35" s="36">
        <f t="shared" si="0"/>
        <v>0</v>
      </c>
      <c r="L35" s="37">
        <f t="shared" si="1"/>
        <v>0</v>
      </c>
      <c r="M35" s="38">
        <f t="shared" si="2"/>
        <v>0</v>
      </c>
      <c r="N35" s="37">
        <f t="shared" si="3"/>
        <v>0</v>
      </c>
    </row>
    <row r="36" spans="1:14">
      <c r="A36" s="3">
        <v>29</v>
      </c>
      <c r="B36" s="44" t="s">
        <v>79</v>
      </c>
      <c r="C36" s="28"/>
      <c r="D36" s="28"/>
      <c r="E36" s="39" t="s">
        <v>314</v>
      </c>
      <c r="F36" s="26"/>
      <c r="G36" s="39" t="s">
        <v>11</v>
      </c>
      <c r="H36" s="48">
        <v>100</v>
      </c>
      <c r="I36" s="27"/>
      <c r="J36" s="29"/>
      <c r="K36" s="36">
        <f t="shared" si="0"/>
        <v>0</v>
      </c>
      <c r="L36" s="37">
        <f t="shared" si="1"/>
        <v>0</v>
      </c>
      <c r="M36" s="38">
        <f t="shared" si="2"/>
        <v>0</v>
      </c>
      <c r="N36" s="37">
        <f t="shared" si="3"/>
        <v>0</v>
      </c>
    </row>
    <row r="37" spans="1:14">
      <c r="A37" s="3">
        <v>30</v>
      </c>
      <c r="B37" s="44" t="s">
        <v>80</v>
      </c>
      <c r="C37" s="28"/>
      <c r="D37" s="28"/>
      <c r="E37" s="39" t="s">
        <v>314</v>
      </c>
      <c r="F37" s="26"/>
      <c r="G37" s="39" t="s">
        <v>11</v>
      </c>
      <c r="H37" s="48">
        <v>150</v>
      </c>
      <c r="I37" s="27"/>
      <c r="J37" s="29"/>
      <c r="K37" s="36">
        <f t="shared" si="0"/>
        <v>0</v>
      </c>
      <c r="L37" s="37">
        <f t="shared" si="1"/>
        <v>0</v>
      </c>
      <c r="M37" s="38">
        <f t="shared" si="2"/>
        <v>0</v>
      </c>
      <c r="N37" s="37">
        <f t="shared" si="3"/>
        <v>0</v>
      </c>
    </row>
    <row r="38" spans="1:14">
      <c r="A38" s="3">
        <v>31</v>
      </c>
      <c r="B38" s="44" t="s">
        <v>81</v>
      </c>
      <c r="C38" s="28"/>
      <c r="D38" s="28"/>
      <c r="E38" s="39" t="s">
        <v>314</v>
      </c>
      <c r="F38" s="26"/>
      <c r="G38" s="39" t="s">
        <v>11</v>
      </c>
      <c r="H38" s="48">
        <v>100</v>
      </c>
      <c r="I38" s="27"/>
      <c r="J38" s="29"/>
      <c r="K38" s="36">
        <f t="shared" si="0"/>
        <v>0</v>
      </c>
      <c r="L38" s="37">
        <f t="shared" si="1"/>
        <v>0</v>
      </c>
      <c r="M38" s="38">
        <f t="shared" si="2"/>
        <v>0</v>
      </c>
      <c r="N38" s="37">
        <f t="shared" si="3"/>
        <v>0</v>
      </c>
    </row>
    <row r="39" spans="1:14">
      <c r="A39" s="3">
        <v>32</v>
      </c>
      <c r="B39" s="44" t="s">
        <v>82</v>
      </c>
      <c r="C39" s="28"/>
      <c r="D39" s="28"/>
      <c r="E39" s="39" t="s">
        <v>314</v>
      </c>
      <c r="F39" s="26"/>
      <c r="G39" s="39" t="s">
        <v>11</v>
      </c>
      <c r="H39" s="48">
        <v>100</v>
      </c>
      <c r="I39" s="27"/>
      <c r="J39" s="29"/>
      <c r="K39" s="36">
        <f t="shared" si="0"/>
        <v>0</v>
      </c>
      <c r="L39" s="37">
        <f t="shared" si="1"/>
        <v>0</v>
      </c>
      <c r="M39" s="38">
        <f t="shared" si="2"/>
        <v>0</v>
      </c>
      <c r="N39" s="37">
        <f t="shared" si="3"/>
        <v>0</v>
      </c>
    </row>
    <row r="40" spans="1:14">
      <c r="A40" s="3">
        <v>33</v>
      </c>
      <c r="B40" s="44" t="s">
        <v>83</v>
      </c>
      <c r="C40" s="28"/>
      <c r="D40" s="28"/>
      <c r="E40" s="39" t="s">
        <v>314</v>
      </c>
      <c r="F40" s="26"/>
      <c r="G40" s="39" t="s">
        <v>11</v>
      </c>
      <c r="H40" s="48">
        <v>150</v>
      </c>
      <c r="I40" s="27"/>
      <c r="J40" s="29"/>
      <c r="K40" s="36">
        <f t="shared" si="0"/>
        <v>0</v>
      </c>
      <c r="L40" s="37">
        <f t="shared" si="1"/>
        <v>0</v>
      </c>
      <c r="M40" s="38">
        <f t="shared" si="2"/>
        <v>0</v>
      </c>
      <c r="N40" s="37">
        <f t="shared" si="3"/>
        <v>0</v>
      </c>
    </row>
    <row r="41" spans="1:14">
      <c r="A41" s="3">
        <v>34</v>
      </c>
      <c r="B41" s="44" t="s">
        <v>302</v>
      </c>
      <c r="C41" s="28"/>
      <c r="D41" s="28"/>
      <c r="E41" s="39" t="s">
        <v>314</v>
      </c>
      <c r="F41" s="26"/>
      <c r="G41" s="39" t="s">
        <v>11</v>
      </c>
      <c r="H41" s="48">
        <v>150</v>
      </c>
      <c r="I41" s="27"/>
      <c r="J41" s="29"/>
      <c r="K41" s="36">
        <f t="shared" si="0"/>
        <v>0</v>
      </c>
      <c r="L41" s="37">
        <f t="shared" si="1"/>
        <v>0</v>
      </c>
      <c r="M41" s="38">
        <f t="shared" si="2"/>
        <v>0</v>
      </c>
      <c r="N41" s="37">
        <f t="shared" si="3"/>
        <v>0</v>
      </c>
    </row>
    <row r="42" spans="1:14">
      <c r="A42" s="3">
        <v>35</v>
      </c>
      <c r="B42" s="44" t="s">
        <v>222</v>
      </c>
      <c r="C42" s="28"/>
      <c r="D42" s="28"/>
      <c r="E42" s="39" t="s">
        <v>314</v>
      </c>
      <c r="F42" s="26"/>
      <c r="G42" s="39" t="s">
        <v>11</v>
      </c>
      <c r="H42" s="48">
        <v>180</v>
      </c>
      <c r="I42" s="27"/>
      <c r="J42" s="29"/>
      <c r="K42" s="36">
        <f t="shared" si="0"/>
        <v>0</v>
      </c>
      <c r="L42" s="37">
        <f t="shared" si="1"/>
        <v>0</v>
      </c>
      <c r="M42" s="38">
        <f t="shared" si="2"/>
        <v>0</v>
      </c>
      <c r="N42" s="37">
        <f t="shared" si="3"/>
        <v>0</v>
      </c>
    </row>
    <row r="43" spans="1:14">
      <c r="A43" s="3">
        <v>36</v>
      </c>
      <c r="B43" s="44" t="s">
        <v>84</v>
      </c>
      <c r="C43" s="28"/>
      <c r="D43" s="28"/>
      <c r="E43" s="39" t="s">
        <v>314</v>
      </c>
      <c r="F43" s="26"/>
      <c r="G43" s="39" t="s">
        <v>11</v>
      </c>
      <c r="H43" s="48">
        <v>300</v>
      </c>
      <c r="I43" s="27"/>
      <c r="J43" s="29"/>
      <c r="K43" s="36">
        <f t="shared" si="0"/>
        <v>0</v>
      </c>
      <c r="L43" s="37">
        <f t="shared" si="1"/>
        <v>0</v>
      </c>
      <c r="M43" s="38">
        <f t="shared" si="2"/>
        <v>0</v>
      </c>
      <c r="N43" s="37">
        <f t="shared" si="3"/>
        <v>0</v>
      </c>
    </row>
    <row r="44" spans="1:14">
      <c r="A44" s="3">
        <v>37</v>
      </c>
      <c r="B44" s="44" t="s">
        <v>85</v>
      </c>
      <c r="C44" s="28"/>
      <c r="D44" s="28"/>
      <c r="E44" s="39" t="s">
        <v>314</v>
      </c>
      <c r="F44" s="26"/>
      <c r="G44" s="39" t="s">
        <v>11</v>
      </c>
      <c r="H44" s="48">
        <v>30</v>
      </c>
      <c r="I44" s="27"/>
      <c r="J44" s="29"/>
      <c r="K44" s="36">
        <f t="shared" si="0"/>
        <v>0</v>
      </c>
      <c r="L44" s="37">
        <f t="shared" si="1"/>
        <v>0</v>
      </c>
      <c r="M44" s="38">
        <f t="shared" si="2"/>
        <v>0</v>
      </c>
      <c r="N44" s="37">
        <f t="shared" si="3"/>
        <v>0</v>
      </c>
    </row>
    <row r="45" spans="1:14">
      <c r="A45" s="3">
        <v>38</v>
      </c>
      <c r="B45" s="44" t="s">
        <v>86</v>
      </c>
      <c r="C45" s="28"/>
      <c r="D45" s="28"/>
      <c r="E45" s="39" t="s">
        <v>314</v>
      </c>
      <c r="F45" s="26"/>
      <c r="G45" s="39" t="s">
        <v>11</v>
      </c>
      <c r="H45" s="48">
        <v>250</v>
      </c>
      <c r="I45" s="27"/>
      <c r="J45" s="29"/>
      <c r="K45" s="36">
        <f t="shared" si="0"/>
        <v>0</v>
      </c>
      <c r="L45" s="37">
        <f t="shared" si="1"/>
        <v>0</v>
      </c>
      <c r="M45" s="38">
        <f t="shared" si="2"/>
        <v>0</v>
      </c>
      <c r="N45" s="37">
        <f t="shared" si="3"/>
        <v>0</v>
      </c>
    </row>
    <row r="46" spans="1:14">
      <c r="A46" s="3">
        <v>39</v>
      </c>
      <c r="B46" s="44" t="s">
        <v>301</v>
      </c>
      <c r="C46" s="28"/>
      <c r="D46" s="28"/>
      <c r="E46" s="39" t="s">
        <v>314</v>
      </c>
      <c r="F46" s="26"/>
      <c r="G46" s="39" t="s">
        <v>11</v>
      </c>
      <c r="H46" s="48">
        <v>350</v>
      </c>
      <c r="I46" s="27"/>
      <c r="J46" s="29"/>
      <c r="K46" s="36">
        <f t="shared" si="0"/>
        <v>0</v>
      </c>
      <c r="L46" s="37">
        <f t="shared" si="1"/>
        <v>0</v>
      </c>
      <c r="M46" s="38">
        <f t="shared" si="2"/>
        <v>0</v>
      </c>
      <c r="N46" s="37">
        <f t="shared" si="3"/>
        <v>0</v>
      </c>
    </row>
    <row r="47" spans="1:14">
      <c r="A47" s="3">
        <v>40</v>
      </c>
      <c r="B47" s="44" t="s">
        <v>87</v>
      </c>
      <c r="C47" s="28"/>
      <c r="D47" s="28"/>
      <c r="E47" s="39" t="s">
        <v>314</v>
      </c>
      <c r="F47" s="26"/>
      <c r="G47" s="39" t="s">
        <v>11</v>
      </c>
      <c r="H47" s="48">
        <v>150</v>
      </c>
      <c r="I47" s="27"/>
      <c r="J47" s="29"/>
      <c r="K47" s="36">
        <f t="shared" si="0"/>
        <v>0</v>
      </c>
      <c r="L47" s="37">
        <f t="shared" si="1"/>
        <v>0</v>
      </c>
      <c r="M47" s="38">
        <f t="shared" si="2"/>
        <v>0</v>
      </c>
      <c r="N47" s="37">
        <f t="shared" si="3"/>
        <v>0</v>
      </c>
    </row>
    <row r="48" spans="1:14">
      <c r="A48" s="3">
        <v>41</v>
      </c>
      <c r="B48" s="44" t="s">
        <v>88</v>
      </c>
      <c r="C48" s="28"/>
      <c r="D48" s="28"/>
      <c r="E48" s="39" t="s">
        <v>314</v>
      </c>
      <c r="F48" s="26"/>
      <c r="G48" s="39" t="s">
        <v>11</v>
      </c>
      <c r="H48" s="48">
        <v>120</v>
      </c>
      <c r="I48" s="27"/>
      <c r="J48" s="29"/>
      <c r="K48" s="36">
        <f t="shared" si="0"/>
        <v>0</v>
      </c>
      <c r="L48" s="37">
        <f t="shared" si="1"/>
        <v>0</v>
      </c>
      <c r="M48" s="38">
        <f t="shared" si="2"/>
        <v>0</v>
      </c>
      <c r="N48" s="37">
        <f t="shared" si="3"/>
        <v>0</v>
      </c>
    </row>
    <row r="49" spans="1:17">
      <c r="A49" s="3">
        <v>43</v>
      </c>
      <c r="B49" s="44" t="s">
        <v>297</v>
      </c>
      <c r="C49" s="28"/>
      <c r="D49" s="28"/>
      <c r="E49" s="39" t="s">
        <v>314</v>
      </c>
      <c r="F49" s="26"/>
      <c r="G49" s="39" t="s">
        <v>11</v>
      </c>
      <c r="H49" s="48">
        <v>100</v>
      </c>
      <c r="I49" s="27"/>
      <c r="J49" s="29"/>
      <c r="K49" s="36">
        <f t="shared" si="0"/>
        <v>0</v>
      </c>
      <c r="L49" s="37">
        <f t="shared" si="1"/>
        <v>0</v>
      </c>
      <c r="M49" s="38">
        <f t="shared" si="2"/>
        <v>0</v>
      </c>
      <c r="N49" s="37">
        <f t="shared" si="3"/>
        <v>0</v>
      </c>
    </row>
    <row r="50" spans="1:17">
      <c r="A50" s="3">
        <v>44</v>
      </c>
      <c r="B50" s="44" t="s">
        <v>89</v>
      </c>
      <c r="C50" s="28"/>
      <c r="D50" s="28"/>
      <c r="E50" s="39" t="s">
        <v>314</v>
      </c>
      <c r="F50" s="26"/>
      <c r="G50" s="39" t="s">
        <v>11</v>
      </c>
      <c r="H50" s="48">
        <v>200</v>
      </c>
      <c r="I50" s="27"/>
      <c r="J50" s="29"/>
      <c r="K50" s="36">
        <f t="shared" si="0"/>
        <v>0</v>
      </c>
      <c r="L50" s="37">
        <f t="shared" si="1"/>
        <v>0</v>
      </c>
      <c r="M50" s="38">
        <f t="shared" si="2"/>
        <v>0</v>
      </c>
      <c r="N50" s="37">
        <f t="shared" si="3"/>
        <v>0</v>
      </c>
    </row>
    <row r="51" spans="1:17">
      <c r="A51" s="3">
        <v>45</v>
      </c>
      <c r="B51" s="44" t="s">
        <v>90</v>
      </c>
      <c r="C51" s="28"/>
      <c r="D51" s="28"/>
      <c r="E51" s="39" t="s">
        <v>314</v>
      </c>
      <c r="F51" s="26"/>
      <c r="G51" s="39" t="s">
        <v>11</v>
      </c>
      <c r="H51" s="48">
        <v>250</v>
      </c>
      <c r="I51" s="27"/>
      <c r="J51" s="29"/>
      <c r="K51" s="36">
        <f t="shared" si="0"/>
        <v>0</v>
      </c>
      <c r="L51" s="37">
        <f t="shared" si="1"/>
        <v>0</v>
      </c>
      <c r="M51" s="38">
        <f t="shared" si="2"/>
        <v>0</v>
      </c>
      <c r="N51" s="37">
        <f t="shared" si="3"/>
        <v>0</v>
      </c>
    </row>
    <row r="52" spans="1:17">
      <c r="A52" s="3">
        <v>46</v>
      </c>
      <c r="B52" s="44" t="s">
        <v>91</v>
      </c>
      <c r="C52" s="28"/>
      <c r="D52" s="28"/>
      <c r="E52" s="39" t="s">
        <v>314</v>
      </c>
      <c r="F52" s="26"/>
      <c r="G52" s="39" t="s">
        <v>11</v>
      </c>
      <c r="H52" s="48">
        <v>98</v>
      </c>
      <c r="I52" s="27"/>
      <c r="J52" s="29"/>
      <c r="K52" s="36">
        <f t="shared" si="0"/>
        <v>0</v>
      </c>
      <c r="L52" s="37">
        <f t="shared" si="1"/>
        <v>0</v>
      </c>
      <c r="M52" s="38">
        <f t="shared" si="2"/>
        <v>0</v>
      </c>
      <c r="N52" s="37">
        <f t="shared" si="3"/>
        <v>0</v>
      </c>
    </row>
    <row r="53" spans="1:17">
      <c r="A53" s="3">
        <v>47</v>
      </c>
      <c r="B53" s="44" t="s">
        <v>92</v>
      </c>
      <c r="C53" s="28"/>
      <c r="D53" s="28"/>
      <c r="E53" s="39" t="s">
        <v>314</v>
      </c>
      <c r="F53" s="26"/>
      <c r="G53" s="39" t="s">
        <v>11</v>
      </c>
      <c r="H53" s="48">
        <v>200</v>
      </c>
      <c r="I53" s="27"/>
      <c r="J53" s="29"/>
      <c r="K53" s="36">
        <f t="shared" si="0"/>
        <v>0</v>
      </c>
      <c r="L53" s="37">
        <f t="shared" si="1"/>
        <v>0</v>
      </c>
      <c r="M53" s="38">
        <f t="shared" si="2"/>
        <v>0</v>
      </c>
      <c r="N53" s="37">
        <f t="shared" si="3"/>
        <v>0</v>
      </c>
    </row>
    <row r="54" spans="1:17">
      <c r="A54" s="11">
        <v>48</v>
      </c>
      <c r="B54" s="44" t="s">
        <v>93</v>
      </c>
      <c r="C54" s="28"/>
      <c r="D54" s="28"/>
      <c r="E54" s="39" t="s">
        <v>314</v>
      </c>
      <c r="F54" s="26"/>
      <c r="G54" s="39" t="s">
        <v>11</v>
      </c>
      <c r="H54" s="48">
        <v>200</v>
      </c>
      <c r="I54" s="27"/>
      <c r="J54" s="29"/>
      <c r="K54" s="36">
        <f t="shared" si="0"/>
        <v>0</v>
      </c>
      <c r="L54" s="37">
        <f t="shared" si="1"/>
        <v>0</v>
      </c>
      <c r="M54" s="38">
        <f t="shared" si="2"/>
        <v>0</v>
      </c>
      <c r="N54" s="37">
        <f t="shared" si="3"/>
        <v>0</v>
      </c>
    </row>
    <row r="55" spans="1:17">
      <c r="A55" s="3">
        <v>49</v>
      </c>
      <c r="B55" s="44" t="s">
        <v>94</v>
      </c>
      <c r="C55" s="28"/>
      <c r="D55" s="28"/>
      <c r="E55" s="39" t="s">
        <v>314</v>
      </c>
      <c r="F55" s="26"/>
      <c r="G55" s="39" t="s">
        <v>11</v>
      </c>
      <c r="H55" s="48">
        <v>10</v>
      </c>
      <c r="I55" s="27"/>
      <c r="J55" s="29"/>
      <c r="K55" s="36">
        <f t="shared" si="0"/>
        <v>0</v>
      </c>
      <c r="L55" s="37">
        <f t="shared" si="1"/>
        <v>0</v>
      </c>
      <c r="M55" s="38">
        <f t="shared" si="2"/>
        <v>0</v>
      </c>
      <c r="N55" s="37">
        <f t="shared" si="3"/>
        <v>0</v>
      </c>
    </row>
    <row r="56" spans="1:17">
      <c r="A56" s="3">
        <v>50</v>
      </c>
      <c r="B56" s="44" t="s">
        <v>95</v>
      </c>
      <c r="C56" s="28"/>
      <c r="D56" s="28"/>
      <c r="E56" s="39" t="s">
        <v>314</v>
      </c>
      <c r="F56" s="26"/>
      <c r="G56" s="39" t="s">
        <v>11</v>
      </c>
      <c r="H56" s="48">
        <v>10</v>
      </c>
      <c r="I56" s="27"/>
      <c r="J56" s="29"/>
      <c r="K56" s="36">
        <f t="shared" si="0"/>
        <v>0</v>
      </c>
      <c r="L56" s="37">
        <f t="shared" si="1"/>
        <v>0</v>
      </c>
      <c r="M56" s="38">
        <f t="shared" si="2"/>
        <v>0</v>
      </c>
      <c r="N56" s="37">
        <f t="shared" si="3"/>
        <v>0</v>
      </c>
    </row>
    <row r="57" spans="1:17">
      <c r="A57" s="23">
        <v>51</v>
      </c>
      <c r="B57" s="44" t="s">
        <v>240</v>
      </c>
      <c r="C57" s="28"/>
      <c r="D57" s="28"/>
      <c r="E57" s="39" t="s">
        <v>314</v>
      </c>
      <c r="F57" s="26"/>
      <c r="G57" s="39" t="s">
        <v>11</v>
      </c>
      <c r="H57" s="48">
        <v>200</v>
      </c>
      <c r="I57" s="27"/>
      <c r="J57" s="29"/>
      <c r="K57" s="36">
        <f t="shared" ref="K57" si="4">ROUND(I57*((J57/100)+1),2)</f>
        <v>0</v>
      </c>
      <c r="L57" s="37">
        <f t="shared" ref="L57" si="5">ROUND(H57*I57,2)</f>
        <v>0</v>
      </c>
      <c r="M57" s="38">
        <f t="shared" ref="M57" si="6">ROUND(L57*(J57/100),2)</f>
        <v>0</v>
      </c>
      <c r="N57" s="37">
        <f t="shared" ref="N57" si="7">ROUND(L57*((J57/100+1)),2)</f>
        <v>0</v>
      </c>
    </row>
    <row r="58" spans="1:17">
      <c r="A58" s="23">
        <v>51</v>
      </c>
      <c r="B58" s="44" t="s">
        <v>428</v>
      </c>
      <c r="C58" s="28"/>
      <c r="D58" s="28"/>
      <c r="E58" s="39" t="s">
        <v>314</v>
      </c>
      <c r="F58" s="26"/>
      <c r="G58" s="39" t="s">
        <v>11</v>
      </c>
      <c r="H58" s="48">
        <v>200</v>
      </c>
      <c r="I58" s="27"/>
      <c r="J58" s="29"/>
      <c r="K58" s="36">
        <f t="shared" si="0"/>
        <v>0</v>
      </c>
      <c r="L58" s="37">
        <f t="shared" si="1"/>
        <v>0</v>
      </c>
      <c r="M58" s="38">
        <f t="shared" si="2"/>
        <v>0</v>
      </c>
      <c r="N58" s="37">
        <f t="shared" si="3"/>
        <v>0</v>
      </c>
    </row>
    <row r="59" spans="1:17" ht="21" customHeight="1">
      <c r="A59" s="72" t="s">
        <v>96</v>
      </c>
      <c r="B59" s="73"/>
      <c r="C59" s="73"/>
      <c r="D59" s="73"/>
      <c r="E59" s="73"/>
      <c r="F59" s="73"/>
      <c r="G59" s="73"/>
      <c r="H59" s="73"/>
      <c r="I59" s="73"/>
      <c r="J59" s="73"/>
      <c r="K59" s="74"/>
      <c r="L59" s="52">
        <f>SUM(L8:L58)</f>
        <v>0</v>
      </c>
      <c r="M59" s="52">
        <f>SUM(M8:M58)</f>
        <v>0</v>
      </c>
      <c r="N59" s="52">
        <f>SUM(N8:N58)</f>
        <v>0</v>
      </c>
    </row>
    <row r="60" spans="1:17">
      <c r="A60" t="s">
        <v>13</v>
      </c>
    </row>
    <row r="62" spans="1:17" ht="15">
      <c r="A62" s="76" t="s">
        <v>311</v>
      </c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</row>
    <row r="63" spans="1:17" ht="15">
      <c r="A63" s="75" t="s">
        <v>312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33"/>
      <c r="O63" s="33"/>
      <c r="P63" s="33"/>
      <c r="Q63" s="33"/>
    </row>
    <row r="64" spans="1:17">
      <c r="A64" s="34" t="s">
        <v>308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0">
      <c r="A65" s="79" t="s">
        <v>309</v>
      </c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5">
      <c r="A66" s="66"/>
      <c r="B66" s="67"/>
      <c r="C66" s="67"/>
      <c r="D66" s="67"/>
      <c r="E66" s="67"/>
      <c r="F66" s="67"/>
      <c r="G66" s="67"/>
      <c r="H66" s="67"/>
      <c r="I66" s="67"/>
      <c r="J66" s="67"/>
    </row>
    <row r="68" spans="1:10">
      <c r="A68" s="8"/>
    </row>
    <row r="71" spans="1:10">
      <c r="B71" t="s">
        <v>219</v>
      </c>
      <c r="I71" t="s">
        <v>214</v>
      </c>
    </row>
    <row r="72" spans="1:10">
      <c r="B72" s="21" t="s">
        <v>220</v>
      </c>
      <c r="I72" t="s">
        <v>215</v>
      </c>
    </row>
  </sheetData>
  <mergeCells count="21">
    <mergeCell ref="E1:H1"/>
    <mergeCell ref="K1:N1"/>
    <mergeCell ref="A66:J66"/>
    <mergeCell ref="A59:K59"/>
    <mergeCell ref="K5:K6"/>
    <mergeCell ref="L5:L6"/>
    <mergeCell ref="M5:M6"/>
    <mergeCell ref="A5:A6"/>
    <mergeCell ref="B5:B6"/>
    <mergeCell ref="C5:C6"/>
    <mergeCell ref="E5:E6"/>
    <mergeCell ref="G5:G6"/>
    <mergeCell ref="H5:H6"/>
    <mergeCell ref="I5:I6"/>
    <mergeCell ref="J5:J6"/>
    <mergeCell ref="A63:M63"/>
    <mergeCell ref="D5:D6"/>
    <mergeCell ref="F5:F6"/>
    <mergeCell ref="A62:Q62"/>
    <mergeCell ref="A65:J65"/>
    <mergeCell ref="N5:N6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workbookViewId="0">
      <selection activeCell="K1" sqref="K1:N1"/>
    </sheetView>
  </sheetViews>
  <sheetFormatPr defaultColWidth="9" defaultRowHeight="14.25"/>
  <cols>
    <col min="1" max="1" width="4.25" customWidth="1"/>
    <col min="2" max="2" width="21.75" customWidth="1"/>
    <col min="3" max="4" width="20.5" customWidth="1"/>
    <col min="5" max="5" width="11.75" customWidth="1"/>
    <col min="6" max="6" width="16.625" customWidth="1"/>
    <col min="7" max="7" width="6.375" customWidth="1"/>
    <col min="8" max="8" width="10.625" customWidth="1"/>
    <col min="9" max="9" width="10.125" customWidth="1"/>
    <col min="10" max="10" width="7.5" customWidth="1"/>
    <col min="16" max="16" width="54.25" customWidth="1"/>
  </cols>
  <sheetData>
    <row r="1" spans="1:14" ht="15">
      <c r="A1" s="1" t="s">
        <v>97</v>
      </c>
      <c r="B1" s="1"/>
      <c r="E1" s="78" t="s">
        <v>449</v>
      </c>
      <c r="F1" s="78"/>
      <c r="G1" s="78"/>
      <c r="H1" s="78"/>
      <c r="K1" s="78" t="s">
        <v>450</v>
      </c>
      <c r="L1" s="78"/>
      <c r="M1" s="78"/>
      <c r="N1" s="78"/>
    </row>
    <row r="2" spans="1:14" ht="15">
      <c r="A2" s="1"/>
      <c r="B2" s="1"/>
    </row>
    <row r="3" spans="1:14" ht="15">
      <c r="A3" s="1" t="s">
        <v>98</v>
      </c>
      <c r="B3" s="1"/>
    </row>
    <row r="5" spans="1:14" ht="14.25" customHeight="1">
      <c r="A5" s="68" t="s">
        <v>1</v>
      </c>
      <c r="B5" s="68" t="s">
        <v>2</v>
      </c>
      <c r="C5" s="68" t="s">
        <v>402</v>
      </c>
      <c r="D5" s="68" t="s">
        <v>403</v>
      </c>
      <c r="E5" s="68" t="s">
        <v>3</v>
      </c>
      <c r="F5" s="68" t="s">
        <v>416</v>
      </c>
      <c r="G5" s="68" t="s">
        <v>4</v>
      </c>
      <c r="H5" s="68" t="s">
        <v>5</v>
      </c>
      <c r="I5" s="68" t="s">
        <v>404</v>
      </c>
      <c r="J5" s="68" t="s">
        <v>51</v>
      </c>
      <c r="K5" s="68" t="s">
        <v>405</v>
      </c>
      <c r="L5" s="68" t="s">
        <v>418</v>
      </c>
      <c r="M5" s="68" t="s">
        <v>406</v>
      </c>
      <c r="N5" s="68" t="s">
        <v>417</v>
      </c>
    </row>
    <row r="6" spans="1:14" ht="63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2" t="s">
        <v>99</v>
      </c>
      <c r="C8" s="3"/>
      <c r="D8" s="3"/>
      <c r="E8" s="41" t="s">
        <v>41</v>
      </c>
      <c r="F8" s="25"/>
      <c r="G8" s="41" t="s">
        <v>11</v>
      </c>
      <c r="H8" s="50">
        <v>50</v>
      </c>
      <c r="I8" s="5"/>
      <c r="J8" s="5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2" t="s">
        <v>100</v>
      </c>
      <c r="C9" s="3"/>
      <c r="D9" s="3"/>
      <c r="E9" s="41" t="s">
        <v>41</v>
      </c>
      <c r="F9" s="25"/>
      <c r="G9" s="41" t="s">
        <v>11</v>
      </c>
      <c r="H9" s="50">
        <v>1500</v>
      </c>
      <c r="I9" s="5"/>
      <c r="J9" s="5"/>
      <c r="K9" s="36">
        <f t="shared" ref="K9:K59" si="0">ROUND(I9*((J9/100)+1),2)</f>
        <v>0</v>
      </c>
      <c r="L9" s="37">
        <f t="shared" ref="L9:L59" si="1">ROUND(H9*I9,2)</f>
        <v>0</v>
      </c>
      <c r="M9" s="38">
        <f t="shared" ref="M9:M59" si="2">ROUND(L9*(J9/100),2)</f>
        <v>0</v>
      </c>
      <c r="N9" s="37">
        <f t="shared" ref="N9:N59" si="3">ROUND(L9*((J9/100+1)),2)</f>
        <v>0</v>
      </c>
    </row>
    <row r="10" spans="1:14">
      <c r="A10" s="3">
        <v>3</v>
      </c>
      <c r="B10" s="42" t="s">
        <v>101</v>
      </c>
      <c r="C10" s="3"/>
      <c r="D10" s="3"/>
      <c r="E10" s="41" t="s">
        <v>41</v>
      </c>
      <c r="F10" s="25"/>
      <c r="G10" s="41" t="s">
        <v>11</v>
      </c>
      <c r="H10" s="50">
        <v>60</v>
      </c>
      <c r="I10" s="5"/>
      <c r="J10" s="5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4</v>
      </c>
      <c r="B11" s="42" t="s">
        <v>102</v>
      </c>
      <c r="C11" s="3"/>
      <c r="D11" s="3"/>
      <c r="E11" s="41" t="s">
        <v>41</v>
      </c>
      <c r="F11" s="25"/>
      <c r="G11" s="41" t="s">
        <v>11</v>
      </c>
      <c r="H11" s="50">
        <v>200</v>
      </c>
      <c r="I11" s="5"/>
      <c r="J11" s="5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5</v>
      </c>
      <c r="B12" s="42" t="s">
        <v>103</v>
      </c>
      <c r="C12" s="3"/>
      <c r="D12" s="3"/>
      <c r="E12" s="41" t="s">
        <v>41</v>
      </c>
      <c r="F12" s="25"/>
      <c r="G12" s="41" t="s">
        <v>11</v>
      </c>
      <c r="H12" s="50">
        <v>850</v>
      </c>
      <c r="I12" s="5"/>
      <c r="J12" s="5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6</v>
      </c>
      <c r="B13" s="42" t="s">
        <v>104</v>
      </c>
      <c r="C13" s="3"/>
      <c r="D13" s="3"/>
      <c r="E13" s="41" t="s">
        <v>41</v>
      </c>
      <c r="F13" s="25"/>
      <c r="G13" s="41" t="s">
        <v>11</v>
      </c>
      <c r="H13" s="50">
        <v>1100</v>
      </c>
      <c r="I13" s="5"/>
      <c r="J13" s="5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7</v>
      </c>
      <c r="B14" s="42" t="s">
        <v>105</v>
      </c>
      <c r="C14" s="3"/>
      <c r="D14" s="3"/>
      <c r="E14" s="41" t="s">
        <v>41</v>
      </c>
      <c r="F14" s="25"/>
      <c r="G14" s="41" t="s">
        <v>11</v>
      </c>
      <c r="H14" s="50">
        <v>30</v>
      </c>
      <c r="I14" s="5"/>
      <c r="J14" s="5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8</v>
      </c>
      <c r="B15" s="42" t="s">
        <v>106</v>
      </c>
      <c r="C15" s="3"/>
      <c r="D15" s="3"/>
      <c r="E15" s="41" t="s">
        <v>41</v>
      </c>
      <c r="F15" s="25"/>
      <c r="G15" s="41" t="s">
        <v>11</v>
      </c>
      <c r="H15" s="50">
        <v>200</v>
      </c>
      <c r="I15" s="5"/>
      <c r="J15" s="5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>
      <c r="A16" s="3">
        <v>9</v>
      </c>
      <c r="B16" s="42" t="s">
        <v>107</v>
      </c>
      <c r="C16" s="3"/>
      <c r="D16" s="3"/>
      <c r="E16" s="41" t="s">
        <v>41</v>
      </c>
      <c r="F16" s="25"/>
      <c r="G16" s="41" t="s">
        <v>11</v>
      </c>
      <c r="H16" s="50">
        <v>55</v>
      </c>
      <c r="I16" s="5"/>
      <c r="J16" s="5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>
      <c r="A17" s="3">
        <v>10</v>
      </c>
      <c r="B17" s="42" t="s">
        <v>224</v>
      </c>
      <c r="C17" s="3"/>
      <c r="D17" s="3"/>
      <c r="E17" s="41" t="s">
        <v>41</v>
      </c>
      <c r="F17" s="25"/>
      <c r="G17" s="41" t="s">
        <v>11</v>
      </c>
      <c r="H17" s="50">
        <v>30</v>
      </c>
      <c r="I17" s="5"/>
      <c r="J17" s="5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>
      <c r="A18" s="3">
        <v>11</v>
      </c>
      <c r="B18" s="42" t="s">
        <v>108</v>
      </c>
      <c r="C18" s="3"/>
      <c r="D18" s="3"/>
      <c r="E18" s="41" t="s">
        <v>41</v>
      </c>
      <c r="F18" s="25"/>
      <c r="G18" s="41" t="s">
        <v>11</v>
      </c>
      <c r="H18" s="50">
        <v>250</v>
      </c>
      <c r="I18" s="5"/>
      <c r="J18" s="5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>
      <c r="A19" s="3">
        <v>12</v>
      </c>
      <c r="B19" s="42" t="s">
        <v>109</v>
      </c>
      <c r="C19" s="3"/>
      <c r="D19" s="3"/>
      <c r="E19" s="41" t="s">
        <v>41</v>
      </c>
      <c r="F19" s="25"/>
      <c r="G19" s="41" t="s">
        <v>11</v>
      </c>
      <c r="H19" s="50">
        <v>55</v>
      </c>
      <c r="I19" s="5"/>
      <c r="J19" s="5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>
      <c r="A20" s="3">
        <v>13</v>
      </c>
      <c r="B20" s="42" t="s">
        <v>110</v>
      </c>
      <c r="C20" s="3"/>
      <c r="D20" s="3"/>
      <c r="E20" s="41" t="s">
        <v>41</v>
      </c>
      <c r="F20" s="25"/>
      <c r="G20" s="41" t="s">
        <v>11</v>
      </c>
      <c r="H20" s="50">
        <v>55</v>
      </c>
      <c r="I20" s="5"/>
      <c r="J20" s="5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>
      <c r="A21" s="3">
        <v>14</v>
      </c>
      <c r="B21" s="42" t="s">
        <v>111</v>
      </c>
      <c r="C21" s="3"/>
      <c r="D21" s="3"/>
      <c r="E21" s="41" t="s">
        <v>41</v>
      </c>
      <c r="F21" s="25"/>
      <c r="G21" s="41" t="s">
        <v>11</v>
      </c>
      <c r="H21" s="50">
        <v>145</v>
      </c>
      <c r="I21" s="5"/>
      <c r="J21" s="5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>
      <c r="A22" s="3">
        <v>15</v>
      </c>
      <c r="B22" s="42" t="s">
        <v>112</v>
      </c>
      <c r="C22" s="3"/>
      <c r="D22" s="3"/>
      <c r="E22" s="41" t="s">
        <v>41</v>
      </c>
      <c r="F22" s="25"/>
      <c r="G22" s="41" t="s">
        <v>11</v>
      </c>
      <c r="H22" s="50">
        <v>120</v>
      </c>
      <c r="I22" s="5"/>
      <c r="J22" s="5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>
      <c r="A23" s="3">
        <v>16</v>
      </c>
      <c r="B23" s="42" t="s">
        <v>113</v>
      </c>
      <c r="C23" s="3"/>
      <c r="D23" s="3"/>
      <c r="E23" s="41" t="s">
        <v>41</v>
      </c>
      <c r="F23" s="25"/>
      <c r="G23" s="41" t="s">
        <v>11</v>
      </c>
      <c r="H23" s="50">
        <v>1600</v>
      </c>
      <c r="I23" s="5"/>
      <c r="J23" s="5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>
      <c r="A24" s="3">
        <v>17</v>
      </c>
      <c r="B24" s="42" t="s">
        <v>114</v>
      </c>
      <c r="C24" s="3"/>
      <c r="D24" s="3"/>
      <c r="E24" s="41" t="s">
        <v>115</v>
      </c>
      <c r="F24" s="25"/>
      <c r="G24" s="41" t="s">
        <v>9</v>
      </c>
      <c r="H24" s="50">
        <v>230</v>
      </c>
      <c r="I24" s="5"/>
      <c r="J24" s="5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>
      <c r="A25" s="3">
        <v>18</v>
      </c>
      <c r="B25" s="42" t="s">
        <v>116</v>
      </c>
      <c r="C25" s="3"/>
      <c r="D25" s="3"/>
      <c r="E25" s="41" t="s">
        <v>117</v>
      </c>
      <c r="F25" s="25"/>
      <c r="G25" s="41" t="s">
        <v>11</v>
      </c>
      <c r="H25" s="50">
        <v>850</v>
      </c>
      <c r="I25" s="5"/>
      <c r="J25" s="5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>
      <c r="A26" s="3">
        <v>19</v>
      </c>
      <c r="B26" s="42" t="s">
        <v>118</v>
      </c>
      <c r="C26" s="3"/>
      <c r="D26" s="3"/>
      <c r="E26" s="41" t="s">
        <v>117</v>
      </c>
      <c r="F26" s="25"/>
      <c r="G26" s="41" t="s">
        <v>11</v>
      </c>
      <c r="H26" s="50">
        <v>50</v>
      </c>
      <c r="I26" s="5"/>
      <c r="J26" s="5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 ht="22.5">
      <c r="A27" s="3">
        <v>20</v>
      </c>
      <c r="B27" s="42" t="s">
        <v>119</v>
      </c>
      <c r="C27" s="3"/>
      <c r="D27" s="3"/>
      <c r="E27" s="43" t="s">
        <v>346</v>
      </c>
      <c r="F27" s="25"/>
      <c r="G27" s="41" t="s">
        <v>11</v>
      </c>
      <c r="H27" s="50">
        <v>1000</v>
      </c>
      <c r="I27" s="5"/>
      <c r="J27" s="5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>
      <c r="A28" s="3">
        <v>21</v>
      </c>
      <c r="B28" s="42" t="s">
        <v>120</v>
      </c>
      <c r="C28" s="3"/>
      <c r="D28" s="3"/>
      <c r="E28" s="41" t="s">
        <v>117</v>
      </c>
      <c r="F28" s="25"/>
      <c r="G28" s="41" t="s">
        <v>11</v>
      </c>
      <c r="H28" s="50">
        <v>250</v>
      </c>
      <c r="I28" s="5"/>
      <c r="J28" s="5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>
      <c r="A29" s="3">
        <v>22</v>
      </c>
      <c r="B29" s="42" t="s">
        <v>121</v>
      </c>
      <c r="C29" s="3"/>
      <c r="D29" s="3"/>
      <c r="E29" s="41" t="s">
        <v>117</v>
      </c>
      <c r="F29" s="25"/>
      <c r="G29" s="41" t="s">
        <v>11</v>
      </c>
      <c r="H29" s="50">
        <v>100</v>
      </c>
      <c r="I29" s="5"/>
      <c r="J29" s="5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>
      <c r="A30" s="3">
        <v>23</v>
      </c>
      <c r="B30" s="42" t="s">
        <v>122</v>
      </c>
      <c r="C30" s="3"/>
      <c r="D30" s="3"/>
      <c r="E30" s="41" t="s">
        <v>41</v>
      </c>
      <c r="F30" s="25"/>
      <c r="G30" s="41" t="s">
        <v>11</v>
      </c>
      <c r="H30" s="50">
        <v>150</v>
      </c>
      <c r="I30" s="5"/>
      <c r="J30" s="5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>
      <c r="A31" s="3">
        <v>24</v>
      </c>
      <c r="B31" s="42" t="s">
        <v>123</v>
      </c>
      <c r="C31" s="3"/>
      <c r="D31" s="3"/>
      <c r="E31" s="41" t="s">
        <v>124</v>
      </c>
      <c r="F31" s="25"/>
      <c r="G31" s="41" t="s">
        <v>9</v>
      </c>
      <c r="H31" s="50">
        <v>1400</v>
      </c>
      <c r="I31" s="5"/>
      <c r="J31" s="5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>
      <c r="A32" s="3">
        <v>25</v>
      </c>
      <c r="B32" s="42" t="s">
        <v>125</v>
      </c>
      <c r="C32" s="3"/>
      <c r="D32" s="3"/>
      <c r="E32" s="41" t="s">
        <v>41</v>
      </c>
      <c r="F32" s="25"/>
      <c r="G32" s="41" t="s">
        <v>11</v>
      </c>
      <c r="H32" s="50">
        <v>300</v>
      </c>
      <c r="I32" s="5"/>
      <c r="J32" s="5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4" ht="22.5">
      <c r="A33" s="3">
        <v>26</v>
      </c>
      <c r="B33" s="42" t="s">
        <v>126</v>
      </c>
      <c r="C33" s="3"/>
      <c r="D33" s="3"/>
      <c r="E33" s="43" t="s">
        <v>343</v>
      </c>
      <c r="F33" s="25"/>
      <c r="G33" s="41" t="s">
        <v>11</v>
      </c>
      <c r="H33" s="50">
        <v>1600</v>
      </c>
      <c r="I33" s="5"/>
      <c r="J33" s="5"/>
      <c r="K33" s="36">
        <f t="shared" si="0"/>
        <v>0</v>
      </c>
      <c r="L33" s="37">
        <f t="shared" si="1"/>
        <v>0</v>
      </c>
      <c r="M33" s="38">
        <f t="shared" si="2"/>
        <v>0</v>
      </c>
      <c r="N33" s="37">
        <f t="shared" si="3"/>
        <v>0</v>
      </c>
    </row>
    <row r="34" spans="1:14">
      <c r="A34" s="3">
        <v>27</v>
      </c>
      <c r="B34" s="42" t="s">
        <v>127</v>
      </c>
      <c r="C34" s="3"/>
      <c r="D34" s="3"/>
      <c r="E34" s="41" t="s">
        <v>41</v>
      </c>
      <c r="F34" s="25"/>
      <c r="G34" s="41" t="s">
        <v>11</v>
      </c>
      <c r="H34" s="50">
        <v>200</v>
      </c>
      <c r="I34" s="5"/>
      <c r="J34" s="5"/>
      <c r="K34" s="36">
        <f t="shared" si="0"/>
        <v>0</v>
      </c>
      <c r="L34" s="37">
        <f t="shared" si="1"/>
        <v>0</v>
      </c>
      <c r="M34" s="38">
        <f t="shared" si="2"/>
        <v>0</v>
      </c>
      <c r="N34" s="37">
        <f t="shared" si="3"/>
        <v>0</v>
      </c>
    </row>
    <row r="35" spans="1:14">
      <c r="A35" s="3">
        <v>28</v>
      </c>
      <c r="B35" s="42" t="s">
        <v>128</v>
      </c>
      <c r="C35" s="3"/>
      <c r="D35" s="3"/>
      <c r="E35" s="41" t="s">
        <v>41</v>
      </c>
      <c r="F35" s="25"/>
      <c r="G35" s="41" t="s">
        <v>11</v>
      </c>
      <c r="H35" s="50">
        <v>1000</v>
      </c>
      <c r="I35" s="5"/>
      <c r="J35" s="5"/>
      <c r="K35" s="36">
        <f t="shared" si="0"/>
        <v>0</v>
      </c>
      <c r="L35" s="37">
        <f t="shared" si="1"/>
        <v>0</v>
      </c>
      <c r="M35" s="38">
        <f t="shared" si="2"/>
        <v>0</v>
      </c>
      <c r="N35" s="37">
        <f t="shared" si="3"/>
        <v>0</v>
      </c>
    </row>
    <row r="36" spans="1:14" ht="22.5">
      <c r="A36" s="3">
        <v>29</v>
      </c>
      <c r="B36" s="42" t="s">
        <v>129</v>
      </c>
      <c r="C36" s="3"/>
      <c r="D36" s="3"/>
      <c r="E36" s="43" t="s">
        <v>344</v>
      </c>
      <c r="F36" s="25"/>
      <c r="G36" s="41" t="s">
        <v>11</v>
      </c>
      <c r="H36" s="50">
        <v>500</v>
      </c>
      <c r="I36" s="5"/>
      <c r="J36" s="5"/>
      <c r="K36" s="36">
        <f t="shared" si="0"/>
        <v>0</v>
      </c>
      <c r="L36" s="37">
        <f t="shared" si="1"/>
        <v>0</v>
      </c>
      <c r="M36" s="38">
        <f t="shared" si="2"/>
        <v>0</v>
      </c>
      <c r="N36" s="37">
        <f t="shared" si="3"/>
        <v>0</v>
      </c>
    </row>
    <row r="37" spans="1:14">
      <c r="A37" s="3">
        <v>30</v>
      </c>
      <c r="B37" s="42" t="s">
        <v>130</v>
      </c>
      <c r="C37" s="3"/>
      <c r="D37" s="3"/>
      <c r="E37" s="41" t="s">
        <v>41</v>
      </c>
      <c r="F37" s="25"/>
      <c r="G37" s="41" t="s">
        <v>11</v>
      </c>
      <c r="H37" s="50">
        <v>550</v>
      </c>
      <c r="I37" s="5"/>
      <c r="J37" s="5"/>
      <c r="K37" s="36">
        <f t="shared" si="0"/>
        <v>0</v>
      </c>
      <c r="L37" s="37">
        <f t="shared" si="1"/>
        <v>0</v>
      </c>
      <c r="M37" s="38">
        <f t="shared" si="2"/>
        <v>0</v>
      </c>
      <c r="N37" s="37">
        <f t="shared" si="3"/>
        <v>0</v>
      </c>
    </row>
    <row r="38" spans="1:14">
      <c r="A38" s="3">
        <v>31</v>
      </c>
      <c r="B38" s="42" t="s">
        <v>131</v>
      </c>
      <c r="C38" s="3"/>
      <c r="D38" s="3"/>
      <c r="E38" s="41" t="s">
        <v>41</v>
      </c>
      <c r="F38" s="25"/>
      <c r="G38" s="41" t="s">
        <v>11</v>
      </c>
      <c r="H38" s="50">
        <v>230</v>
      </c>
      <c r="I38" s="5"/>
      <c r="J38" s="5"/>
      <c r="K38" s="36">
        <f t="shared" si="0"/>
        <v>0</v>
      </c>
      <c r="L38" s="37">
        <f t="shared" si="1"/>
        <v>0</v>
      </c>
      <c r="M38" s="38">
        <f t="shared" si="2"/>
        <v>0</v>
      </c>
      <c r="N38" s="37">
        <f t="shared" si="3"/>
        <v>0</v>
      </c>
    </row>
    <row r="39" spans="1:14">
      <c r="A39" s="3">
        <v>32</v>
      </c>
      <c r="B39" s="42" t="s">
        <v>132</v>
      </c>
      <c r="C39" s="4"/>
      <c r="D39" s="25"/>
      <c r="E39" s="41" t="s">
        <v>41</v>
      </c>
      <c r="F39" s="25"/>
      <c r="G39" s="41" t="s">
        <v>11</v>
      </c>
      <c r="H39" s="51">
        <v>250</v>
      </c>
      <c r="I39" s="5"/>
      <c r="J39" s="5"/>
      <c r="K39" s="36">
        <f t="shared" si="0"/>
        <v>0</v>
      </c>
      <c r="L39" s="37">
        <f t="shared" si="1"/>
        <v>0</v>
      </c>
      <c r="M39" s="38">
        <f t="shared" si="2"/>
        <v>0</v>
      </c>
      <c r="N39" s="37">
        <f t="shared" si="3"/>
        <v>0</v>
      </c>
    </row>
    <row r="40" spans="1:14">
      <c r="A40" s="3">
        <v>33</v>
      </c>
      <c r="B40" s="42" t="s">
        <v>133</v>
      </c>
      <c r="C40" s="4"/>
      <c r="D40" s="25"/>
      <c r="E40" s="41" t="s">
        <v>124</v>
      </c>
      <c r="F40" s="25"/>
      <c r="G40" s="41" t="s">
        <v>9</v>
      </c>
      <c r="H40" s="51">
        <v>900</v>
      </c>
      <c r="I40" s="5"/>
      <c r="J40" s="5"/>
      <c r="K40" s="36">
        <f t="shared" si="0"/>
        <v>0</v>
      </c>
      <c r="L40" s="37">
        <f t="shared" si="1"/>
        <v>0</v>
      </c>
      <c r="M40" s="38">
        <f t="shared" si="2"/>
        <v>0</v>
      </c>
      <c r="N40" s="37">
        <f t="shared" si="3"/>
        <v>0</v>
      </c>
    </row>
    <row r="41" spans="1:14">
      <c r="A41" s="11">
        <v>34</v>
      </c>
      <c r="B41" s="42" t="s">
        <v>134</v>
      </c>
      <c r="C41" s="4"/>
      <c r="D41" s="25"/>
      <c r="E41" s="41" t="s">
        <v>41</v>
      </c>
      <c r="F41" s="25"/>
      <c r="G41" s="41" t="s">
        <v>11</v>
      </c>
      <c r="H41" s="51">
        <v>300</v>
      </c>
      <c r="I41" s="5"/>
      <c r="J41" s="5"/>
      <c r="K41" s="36">
        <f t="shared" si="0"/>
        <v>0</v>
      </c>
      <c r="L41" s="37">
        <f t="shared" si="1"/>
        <v>0</v>
      </c>
      <c r="M41" s="38">
        <f t="shared" si="2"/>
        <v>0</v>
      </c>
      <c r="N41" s="37">
        <f t="shared" si="3"/>
        <v>0</v>
      </c>
    </row>
    <row r="42" spans="1:14">
      <c r="A42" s="3">
        <v>35</v>
      </c>
      <c r="B42" s="42" t="s">
        <v>135</v>
      </c>
      <c r="C42" s="3"/>
      <c r="D42" s="3"/>
      <c r="E42" s="41" t="s">
        <v>41</v>
      </c>
      <c r="F42" s="25"/>
      <c r="G42" s="41" t="s">
        <v>11</v>
      </c>
      <c r="H42" s="50">
        <v>1000</v>
      </c>
      <c r="I42" s="5"/>
      <c r="J42" s="5"/>
      <c r="K42" s="36">
        <f t="shared" si="0"/>
        <v>0</v>
      </c>
      <c r="L42" s="37">
        <f t="shared" si="1"/>
        <v>0</v>
      </c>
      <c r="M42" s="38">
        <f t="shared" si="2"/>
        <v>0</v>
      </c>
      <c r="N42" s="37">
        <f t="shared" si="3"/>
        <v>0</v>
      </c>
    </row>
    <row r="43" spans="1:14">
      <c r="A43" s="3">
        <v>36</v>
      </c>
      <c r="B43" s="42" t="s">
        <v>136</v>
      </c>
      <c r="C43" s="3"/>
      <c r="D43" s="3"/>
      <c r="E43" s="41" t="s">
        <v>41</v>
      </c>
      <c r="F43" s="25"/>
      <c r="G43" s="41" t="s">
        <v>11</v>
      </c>
      <c r="H43" s="50">
        <v>10</v>
      </c>
      <c r="I43" s="5"/>
      <c r="J43" s="5"/>
      <c r="K43" s="36">
        <f t="shared" si="0"/>
        <v>0</v>
      </c>
      <c r="L43" s="37">
        <f t="shared" si="1"/>
        <v>0</v>
      </c>
      <c r="M43" s="38">
        <f t="shared" si="2"/>
        <v>0</v>
      </c>
      <c r="N43" s="37">
        <f t="shared" si="3"/>
        <v>0</v>
      </c>
    </row>
    <row r="44" spans="1:14">
      <c r="A44" s="3">
        <v>37</v>
      </c>
      <c r="B44" s="42" t="s">
        <v>137</v>
      </c>
      <c r="C44" s="3"/>
      <c r="D44" s="3"/>
      <c r="E44" s="41" t="s">
        <v>138</v>
      </c>
      <c r="F44" s="25"/>
      <c r="G44" s="41" t="s">
        <v>9</v>
      </c>
      <c r="H44" s="50">
        <v>900</v>
      </c>
      <c r="I44" s="5"/>
      <c r="J44" s="5"/>
      <c r="K44" s="36">
        <f t="shared" si="0"/>
        <v>0</v>
      </c>
      <c r="L44" s="37">
        <f t="shared" si="1"/>
        <v>0</v>
      </c>
      <c r="M44" s="38">
        <f t="shared" si="2"/>
        <v>0</v>
      </c>
      <c r="N44" s="37">
        <f t="shared" si="3"/>
        <v>0</v>
      </c>
    </row>
    <row r="45" spans="1:14">
      <c r="A45" s="3">
        <v>38</v>
      </c>
      <c r="B45" s="42" t="s">
        <v>139</v>
      </c>
      <c r="C45" s="3"/>
      <c r="D45" s="3"/>
      <c r="E45" s="41" t="s">
        <v>41</v>
      </c>
      <c r="F45" s="25"/>
      <c r="G45" s="41" t="s">
        <v>11</v>
      </c>
      <c r="H45" s="50">
        <v>150</v>
      </c>
      <c r="I45" s="5"/>
      <c r="J45" s="5"/>
      <c r="K45" s="36">
        <f t="shared" si="0"/>
        <v>0</v>
      </c>
      <c r="L45" s="37">
        <f t="shared" si="1"/>
        <v>0</v>
      </c>
      <c r="M45" s="38">
        <f t="shared" si="2"/>
        <v>0</v>
      </c>
      <c r="N45" s="37">
        <f t="shared" si="3"/>
        <v>0</v>
      </c>
    </row>
    <row r="46" spans="1:14">
      <c r="A46" s="3">
        <v>39</v>
      </c>
      <c r="B46" s="42" t="s">
        <v>140</v>
      </c>
      <c r="C46" s="3"/>
      <c r="D46" s="3"/>
      <c r="E46" s="41" t="s">
        <v>124</v>
      </c>
      <c r="F46" s="25"/>
      <c r="G46" s="41" t="s">
        <v>9</v>
      </c>
      <c r="H46" s="50">
        <v>500</v>
      </c>
      <c r="I46" s="5"/>
      <c r="J46" s="5"/>
      <c r="K46" s="36">
        <f t="shared" si="0"/>
        <v>0</v>
      </c>
      <c r="L46" s="37">
        <f t="shared" si="1"/>
        <v>0</v>
      </c>
      <c r="M46" s="38">
        <f t="shared" si="2"/>
        <v>0</v>
      </c>
      <c r="N46" s="37">
        <f t="shared" si="3"/>
        <v>0</v>
      </c>
    </row>
    <row r="47" spans="1:14">
      <c r="A47" s="3">
        <v>40</v>
      </c>
      <c r="B47" s="42" t="s">
        <v>141</v>
      </c>
      <c r="C47" s="3"/>
      <c r="D47" s="3"/>
      <c r="E47" s="41" t="s">
        <v>143</v>
      </c>
      <c r="F47" s="25"/>
      <c r="G47" s="41" t="s">
        <v>9</v>
      </c>
      <c r="H47" s="50">
        <v>50</v>
      </c>
      <c r="I47" s="5"/>
      <c r="J47" s="5"/>
      <c r="K47" s="36">
        <f t="shared" si="0"/>
        <v>0</v>
      </c>
      <c r="L47" s="37">
        <f t="shared" si="1"/>
        <v>0</v>
      </c>
      <c r="M47" s="38">
        <f t="shared" si="2"/>
        <v>0</v>
      </c>
      <c r="N47" s="37">
        <f t="shared" si="3"/>
        <v>0</v>
      </c>
    </row>
    <row r="48" spans="1:14">
      <c r="A48" s="3">
        <v>41</v>
      </c>
      <c r="B48" s="42" t="s">
        <v>142</v>
      </c>
      <c r="C48" s="3"/>
      <c r="D48" s="3"/>
      <c r="E48" s="41" t="s">
        <v>143</v>
      </c>
      <c r="F48" s="25"/>
      <c r="G48" s="41" t="s">
        <v>9</v>
      </c>
      <c r="H48" s="50">
        <v>750</v>
      </c>
      <c r="I48" s="5"/>
      <c r="J48" s="5"/>
      <c r="K48" s="36">
        <f t="shared" si="0"/>
        <v>0</v>
      </c>
      <c r="L48" s="37">
        <f t="shared" si="1"/>
        <v>0</v>
      </c>
      <c r="M48" s="38">
        <f t="shared" si="2"/>
        <v>0</v>
      </c>
      <c r="N48" s="37">
        <f t="shared" si="3"/>
        <v>0</v>
      </c>
    </row>
    <row r="49" spans="1:17">
      <c r="A49" s="3">
        <v>42</v>
      </c>
      <c r="B49" s="42" t="s">
        <v>144</v>
      </c>
      <c r="C49" s="3"/>
      <c r="D49" s="3"/>
      <c r="E49" s="41" t="s">
        <v>41</v>
      </c>
      <c r="F49" s="25"/>
      <c r="G49" s="41" t="s">
        <v>11</v>
      </c>
      <c r="H49" s="50">
        <v>600</v>
      </c>
      <c r="I49" s="5"/>
      <c r="J49" s="5"/>
      <c r="K49" s="36">
        <f t="shared" si="0"/>
        <v>0</v>
      </c>
      <c r="L49" s="37">
        <f t="shared" si="1"/>
        <v>0</v>
      </c>
      <c r="M49" s="38">
        <f t="shared" si="2"/>
        <v>0</v>
      </c>
      <c r="N49" s="37">
        <f t="shared" si="3"/>
        <v>0</v>
      </c>
    </row>
    <row r="50" spans="1:17">
      <c r="A50" s="3">
        <v>43</v>
      </c>
      <c r="B50" s="42" t="s">
        <v>145</v>
      </c>
      <c r="C50" s="3"/>
      <c r="D50" s="3"/>
      <c r="E50" s="41" t="s">
        <v>124</v>
      </c>
      <c r="F50" s="25"/>
      <c r="G50" s="41" t="s">
        <v>9</v>
      </c>
      <c r="H50" s="50">
        <v>1200</v>
      </c>
      <c r="I50" s="5"/>
      <c r="J50" s="5"/>
      <c r="K50" s="36">
        <f t="shared" si="0"/>
        <v>0</v>
      </c>
      <c r="L50" s="37">
        <f t="shared" si="1"/>
        <v>0</v>
      </c>
      <c r="M50" s="38">
        <f t="shared" si="2"/>
        <v>0</v>
      </c>
      <c r="N50" s="37">
        <f t="shared" si="3"/>
        <v>0</v>
      </c>
    </row>
    <row r="51" spans="1:17">
      <c r="A51" s="3">
        <v>44</v>
      </c>
      <c r="B51" s="42" t="s">
        <v>146</v>
      </c>
      <c r="C51" s="3"/>
      <c r="D51" s="3"/>
      <c r="E51" s="41" t="s">
        <v>41</v>
      </c>
      <c r="F51" s="25"/>
      <c r="G51" s="41" t="s">
        <v>11</v>
      </c>
      <c r="H51" s="50">
        <v>200</v>
      </c>
      <c r="I51" s="5"/>
      <c r="J51" s="5"/>
      <c r="K51" s="36">
        <f t="shared" si="0"/>
        <v>0</v>
      </c>
      <c r="L51" s="37">
        <f t="shared" si="1"/>
        <v>0</v>
      </c>
      <c r="M51" s="38">
        <f t="shared" si="2"/>
        <v>0</v>
      </c>
      <c r="N51" s="37">
        <f t="shared" si="3"/>
        <v>0</v>
      </c>
    </row>
    <row r="52" spans="1:17">
      <c r="A52" s="3">
        <v>45</v>
      </c>
      <c r="B52" s="42" t="s">
        <v>147</v>
      </c>
      <c r="C52" s="3"/>
      <c r="D52" s="3"/>
      <c r="E52" s="41" t="s">
        <v>41</v>
      </c>
      <c r="F52" s="25"/>
      <c r="G52" s="41" t="s">
        <v>11</v>
      </c>
      <c r="H52" s="50">
        <v>50</v>
      </c>
      <c r="I52" s="5"/>
      <c r="J52" s="5"/>
      <c r="K52" s="36">
        <f t="shared" si="0"/>
        <v>0</v>
      </c>
      <c r="L52" s="37">
        <f t="shared" si="1"/>
        <v>0</v>
      </c>
      <c r="M52" s="38">
        <f t="shared" si="2"/>
        <v>0</v>
      </c>
      <c r="N52" s="37">
        <f t="shared" si="3"/>
        <v>0</v>
      </c>
    </row>
    <row r="53" spans="1:17" ht="22.5">
      <c r="A53" s="3">
        <v>46</v>
      </c>
      <c r="B53" s="42" t="s">
        <v>148</v>
      </c>
      <c r="C53" s="3"/>
      <c r="D53" s="3"/>
      <c r="E53" s="43" t="s">
        <v>345</v>
      </c>
      <c r="F53" s="25"/>
      <c r="G53" s="41" t="s">
        <v>11</v>
      </c>
      <c r="H53" s="50">
        <v>1300</v>
      </c>
      <c r="I53" s="5"/>
      <c r="J53" s="5"/>
      <c r="K53" s="36">
        <f t="shared" si="0"/>
        <v>0</v>
      </c>
      <c r="L53" s="37">
        <f t="shared" si="1"/>
        <v>0</v>
      </c>
      <c r="M53" s="38">
        <f t="shared" si="2"/>
        <v>0</v>
      </c>
      <c r="N53" s="37">
        <f t="shared" si="3"/>
        <v>0</v>
      </c>
    </row>
    <row r="54" spans="1:17" ht="22.5">
      <c r="A54" s="3">
        <v>47</v>
      </c>
      <c r="B54" s="42" t="s">
        <v>149</v>
      </c>
      <c r="C54" s="3"/>
      <c r="D54" s="3"/>
      <c r="E54" s="43" t="s">
        <v>345</v>
      </c>
      <c r="F54" s="25"/>
      <c r="G54" s="41" t="s">
        <v>11</v>
      </c>
      <c r="H54" s="50">
        <v>12000</v>
      </c>
      <c r="I54" s="5"/>
      <c r="J54" s="5"/>
      <c r="K54" s="36">
        <f t="shared" si="0"/>
        <v>0</v>
      </c>
      <c r="L54" s="37">
        <f t="shared" si="1"/>
        <v>0</v>
      </c>
      <c r="M54" s="38">
        <f t="shared" si="2"/>
        <v>0</v>
      </c>
      <c r="N54" s="37">
        <f t="shared" si="3"/>
        <v>0</v>
      </c>
    </row>
    <row r="55" spans="1:17">
      <c r="A55" s="3">
        <v>48</v>
      </c>
      <c r="B55" s="42" t="s">
        <v>150</v>
      </c>
      <c r="C55" s="3"/>
      <c r="D55" s="3"/>
      <c r="E55" s="41" t="s">
        <v>41</v>
      </c>
      <c r="F55" s="25"/>
      <c r="G55" s="41" t="s">
        <v>11</v>
      </c>
      <c r="H55" s="50">
        <v>120</v>
      </c>
      <c r="I55" s="5"/>
      <c r="J55" s="5"/>
      <c r="K55" s="36">
        <f t="shared" si="0"/>
        <v>0</v>
      </c>
      <c r="L55" s="37">
        <f t="shared" si="1"/>
        <v>0</v>
      </c>
      <c r="M55" s="38">
        <f t="shared" si="2"/>
        <v>0</v>
      </c>
      <c r="N55" s="37">
        <f t="shared" si="3"/>
        <v>0</v>
      </c>
    </row>
    <row r="56" spans="1:17">
      <c r="A56" s="23" t="s">
        <v>241</v>
      </c>
      <c r="B56" s="42" t="s">
        <v>400</v>
      </c>
      <c r="C56" s="3"/>
      <c r="D56" s="3"/>
      <c r="E56" s="41" t="s">
        <v>41</v>
      </c>
      <c r="F56" s="25"/>
      <c r="G56" s="41" t="s">
        <v>11</v>
      </c>
      <c r="H56" s="50">
        <v>120</v>
      </c>
      <c r="I56" s="5"/>
      <c r="J56" s="5"/>
      <c r="K56" s="36">
        <f t="shared" ref="K56" si="4">ROUND(I56*((J56/100)+1),2)</f>
        <v>0</v>
      </c>
      <c r="L56" s="37">
        <f t="shared" ref="L56:L58" si="5">ROUND(H56*I56,2)</f>
        <v>0</v>
      </c>
      <c r="M56" s="38">
        <f t="shared" ref="M56:M58" si="6">ROUND(L56*(J56/100),2)</f>
        <v>0</v>
      </c>
      <c r="N56" s="37">
        <f t="shared" ref="N56:N58" si="7">ROUND(L56*((J56/100+1)),2)</f>
        <v>0</v>
      </c>
    </row>
    <row r="57" spans="1:17">
      <c r="A57" s="3">
        <v>50</v>
      </c>
      <c r="B57" s="42" t="s">
        <v>429</v>
      </c>
      <c r="C57" s="3"/>
      <c r="D57" s="3"/>
      <c r="E57" s="41" t="s">
        <v>117</v>
      </c>
      <c r="F57" s="25"/>
      <c r="G57" s="41" t="s">
        <v>9</v>
      </c>
      <c r="H57" s="50">
        <v>150</v>
      </c>
      <c r="I57" s="5"/>
      <c r="J57" s="5"/>
      <c r="K57" s="36">
        <v>0</v>
      </c>
      <c r="L57" s="37">
        <f t="shared" si="5"/>
        <v>0</v>
      </c>
      <c r="M57" s="38">
        <f t="shared" si="6"/>
        <v>0</v>
      </c>
      <c r="N57" s="37">
        <f t="shared" si="7"/>
        <v>0</v>
      </c>
    </row>
    <row r="58" spans="1:17">
      <c r="A58" s="3">
        <v>51</v>
      </c>
      <c r="B58" s="42" t="s">
        <v>430</v>
      </c>
      <c r="C58" s="3"/>
      <c r="D58" s="3"/>
      <c r="E58" s="41" t="s">
        <v>41</v>
      </c>
      <c r="F58" s="25"/>
      <c r="G58" s="41" t="s">
        <v>11</v>
      </c>
      <c r="H58" s="50">
        <v>150</v>
      </c>
      <c r="I58" s="5"/>
      <c r="J58" s="5"/>
      <c r="K58" s="36">
        <v>0</v>
      </c>
      <c r="L58" s="37">
        <f t="shared" si="5"/>
        <v>0</v>
      </c>
      <c r="M58" s="38">
        <f t="shared" si="6"/>
        <v>0</v>
      </c>
      <c r="N58" s="37">
        <f t="shared" si="7"/>
        <v>0</v>
      </c>
    </row>
    <row r="59" spans="1:17">
      <c r="A59" s="23" t="s">
        <v>241</v>
      </c>
      <c r="B59" s="42" t="s">
        <v>431</v>
      </c>
      <c r="C59" s="3"/>
      <c r="D59" s="3"/>
      <c r="E59" s="41" t="s">
        <v>41</v>
      </c>
      <c r="F59" s="25"/>
      <c r="G59" s="41" t="s">
        <v>432</v>
      </c>
      <c r="H59" s="50">
        <v>200</v>
      </c>
      <c r="I59" s="5"/>
      <c r="J59" s="5"/>
      <c r="K59" s="36">
        <f t="shared" si="0"/>
        <v>0</v>
      </c>
      <c r="L59" s="37">
        <f t="shared" si="1"/>
        <v>0</v>
      </c>
      <c r="M59" s="38">
        <f t="shared" si="2"/>
        <v>0</v>
      </c>
      <c r="N59" s="37">
        <f t="shared" si="3"/>
        <v>0</v>
      </c>
    </row>
    <row r="60" spans="1:17" s="59" customFormat="1" ht="23.25" customHeight="1">
      <c r="A60" s="85" t="s">
        <v>307</v>
      </c>
      <c r="B60" s="86"/>
      <c r="C60" s="86"/>
      <c r="D60" s="86"/>
      <c r="E60" s="86"/>
      <c r="F60" s="86"/>
      <c r="G60" s="86"/>
      <c r="H60" s="86"/>
      <c r="I60" s="86"/>
      <c r="J60" s="86"/>
      <c r="K60" s="87"/>
      <c r="L60" s="52">
        <f>SUM(L8:L59)</f>
        <v>0</v>
      </c>
      <c r="M60" s="52">
        <f>SUM(M8:M59)</f>
        <v>0</v>
      </c>
      <c r="N60" s="52">
        <f>SUM(N8:N59)</f>
        <v>0</v>
      </c>
    </row>
    <row r="62" spans="1:17">
      <c r="A62" t="s">
        <v>13</v>
      </c>
    </row>
    <row r="64" spans="1:17" ht="15" customHeight="1">
      <c r="A64" s="76" t="s">
        <v>311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</row>
    <row r="65" spans="1:17" ht="15" customHeight="1">
      <c r="A65" s="75" t="s">
        <v>312</v>
      </c>
      <c r="B65" s="75"/>
      <c r="C65" s="75"/>
      <c r="D65" s="75"/>
      <c r="E65" s="75"/>
      <c r="F65" s="75"/>
      <c r="G65" s="75"/>
      <c r="H65" s="75"/>
      <c r="I65" s="33"/>
      <c r="J65" s="33"/>
      <c r="K65" s="33"/>
      <c r="L65" s="33"/>
      <c r="M65" s="33"/>
      <c r="N65" s="33"/>
      <c r="O65" s="33"/>
      <c r="P65" s="33"/>
      <c r="Q65" s="33"/>
    </row>
    <row r="66" spans="1:17">
      <c r="A66" s="34" t="s">
        <v>308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1:17">
      <c r="A67" s="79" t="s">
        <v>309</v>
      </c>
      <c r="B67" s="79"/>
      <c r="C67" s="79"/>
      <c r="D67" s="79"/>
      <c r="E67" s="79"/>
      <c r="F67" s="79"/>
      <c r="G67" s="79"/>
      <c r="H67" s="79"/>
      <c r="I67" s="79"/>
      <c r="J67" s="79"/>
    </row>
    <row r="68" spans="1:17" ht="15">
      <c r="A68" s="66"/>
      <c r="B68" s="67"/>
      <c r="C68" s="67"/>
      <c r="D68" s="67"/>
      <c r="E68" s="67"/>
      <c r="F68" s="67"/>
      <c r="G68" s="67"/>
      <c r="H68" s="67"/>
      <c r="I68" s="67"/>
      <c r="J68" s="67"/>
    </row>
    <row r="70" spans="1:17">
      <c r="A70" s="8"/>
    </row>
    <row r="73" spans="1:17">
      <c r="B73" t="s">
        <v>219</v>
      </c>
      <c r="J73" t="s">
        <v>214</v>
      </c>
    </row>
    <row r="74" spans="1:17">
      <c r="B74" s="21" t="s">
        <v>220</v>
      </c>
      <c r="J74" t="s">
        <v>215</v>
      </c>
    </row>
  </sheetData>
  <mergeCells count="21">
    <mergeCell ref="E1:H1"/>
    <mergeCell ref="K1:N1"/>
    <mergeCell ref="A67:J67"/>
    <mergeCell ref="A68:J68"/>
    <mergeCell ref="A60:K60"/>
    <mergeCell ref="L5:L6"/>
    <mergeCell ref="M5:M6"/>
    <mergeCell ref="A5:A6"/>
    <mergeCell ref="B5:B6"/>
    <mergeCell ref="C5:C6"/>
    <mergeCell ref="E5:E6"/>
    <mergeCell ref="G5:G6"/>
    <mergeCell ref="H5:H6"/>
    <mergeCell ref="I5:I6"/>
    <mergeCell ref="J5:J6"/>
    <mergeCell ref="K5:K6"/>
    <mergeCell ref="A65:H65"/>
    <mergeCell ref="D5:D6"/>
    <mergeCell ref="F5:F6"/>
    <mergeCell ref="A64:Q64"/>
    <mergeCell ref="N5:N6"/>
  </mergeCells>
  <pageMargins left="0" right="0" top="0.15748031496062992" bottom="0.19685039370078741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110" zoomScaleNormal="110" workbookViewId="0">
      <selection activeCell="H5" sqref="H5:H6"/>
    </sheetView>
  </sheetViews>
  <sheetFormatPr defaultColWidth="9" defaultRowHeight="14.25"/>
  <cols>
    <col min="1" max="1" width="4" customWidth="1"/>
    <col min="2" max="2" width="24.125" customWidth="1"/>
    <col min="3" max="4" width="18" customWidth="1"/>
    <col min="5" max="5" width="10.5" customWidth="1"/>
    <col min="6" max="6" width="16.5" customWidth="1"/>
    <col min="7" max="7" width="6.75" customWidth="1"/>
    <col min="8" max="8" width="11.125" style="53" customWidth="1"/>
    <col min="9" max="9" width="9.25" customWidth="1"/>
    <col min="10" max="10" width="9.625" customWidth="1"/>
    <col min="11" max="11" width="9.75" customWidth="1"/>
    <col min="12" max="12" width="11.125" customWidth="1"/>
    <col min="13" max="13" width="10.625" customWidth="1"/>
    <col min="14" max="14" width="11.25" customWidth="1"/>
    <col min="16" max="16" width="28" customWidth="1"/>
    <col min="17" max="17" width="22.25" customWidth="1"/>
  </cols>
  <sheetData>
    <row r="1" spans="1:16" ht="15">
      <c r="A1" s="1" t="s">
        <v>0</v>
      </c>
      <c r="B1" s="1"/>
      <c r="E1" s="78" t="s">
        <v>449</v>
      </c>
      <c r="F1" s="78"/>
      <c r="G1" s="78"/>
      <c r="H1" s="78"/>
      <c r="K1" s="78" t="s">
        <v>450</v>
      </c>
      <c r="L1" s="78"/>
      <c r="M1" s="78"/>
      <c r="N1" s="78"/>
    </row>
    <row r="2" spans="1:16" ht="15">
      <c r="A2" s="1"/>
      <c r="B2" s="1"/>
      <c r="K2" s="78" t="s">
        <v>459</v>
      </c>
      <c r="L2" s="78"/>
      <c r="M2" s="78"/>
      <c r="N2" s="78"/>
    </row>
    <row r="3" spans="1:16" ht="15">
      <c r="A3" s="1" t="s">
        <v>213</v>
      </c>
      <c r="B3" s="1"/>
    </row>
    <row r="4" spans="1:16" ht="9" customHeight="1"/>
    <row r="5" spans="1:16" ht="33.75" customHeight="1">
      <c r="A5" s="68" t="s">
        <v>1</v>
      </c>
      <c r="B5" s="68" t="s">
        <v>2</v>
      </c>
      <c r="C5" s="68" t="s">
        <v>402</v>
      </c>
      <c r="D5" s="68" t="s">
        <v>403</v>
      </c>
      <c r="E5" s="68" t="s">
        <v>3</v>
      </c>
      <c r="F5" s="68" t="s">
        <v>427</v>
      </c>
      <c r="G5" s="68" t="s">
        <v>4</v>
      </c>
      <c r="H5" s="68" t="s">
        <v>5</v>
      </c>
      <c r="I5" s="68" t="s">
        <v>404</v>
      </c>
      <c r="J5" s="68" t="s">
        <v>6</v>
      </c>
      <c r="K5" s="68" t="s">
        <v>405</v>
      </c>
      <c r="L5" s="68" t="s">
        <v>407</v>
      </c>
      <c r="M5" s="68" t="s">
        <v>408</v>
      </c>
      <c r="N5" s="68" t="s">
        <v>7</v>
      </c>
    </row>
    <row r="6" spans="1:16" ht="39.7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6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6">
      <c r="A8" s="3">
        <v>1</v>
      </c>
      <c r="B8" s="44" t="s">
        <v>8</v>
      </c>
      <c r="C8" s="3"/>
      <c r="D8" s="3"/>
      <c r="E8" s="43" t="s">
        <v>333</v>
      </c>
      <c r="F8" s="25"/>
      <c r="G8" s="41" t="s">
        <v>11</v>
      </c>
      <c r="H8" s="58">
        <v>30</v>
      </c>
      <c r="I8" s="19"/>
      <c r="J8" s="14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6">
      <c r="A9" s="3">
        <v>2</v>
      </c>
      <c r="B9" s="44" t="s">
        <v>8</v>
      </c>
      <c r="C9" s="3"/>
      <c r="D9" s="3"/>
      <c r="E9" s="43" t="s">
        <v>334</v>
      </c>
      <c r="F9" s="25"/>
      <c r="G9" s="41" t="s">
        <v>11</v>
      </c>
      <c r="H9" s="58">
        <v>100</v>
      </c>
      <c r="I9" s="19"/>
      <c r="J9" s="14"/>
      <c r="K9" s="36">
        <f t="shared" ref="K9:K22" si="0">ROUND(I9*((J9/100)+1),2)</f>
        <v>0</v>
      </c>
      <c r="L9" s="37">
        <f t="shared" ref="L9:L22" si="1">ROUND(H9*I9,2)</f>
        <v>0</v>
      </c>
      <c r="M9" s="38">
        <f t="shared" ref="M9:M22" si="2">ROUND(L9*(J9/100),2)</f>
        <v>0</v>
      </c>
      <c r="N9" s="37">
        <f t="shared" ref="N9:N22" si="3">ROUND(L9*((J9/100+1)),2)</f>
        <v>0</v>
      </c>
    </row>
    <row r="10" spans="1:16">
      <c r="A10" s="3">
        <v>3</v>
      </c>
      <c r="B10" s="44" t="s">
        <v>10</v>
      </c>
      <c r="C10" s="3"/>
      <c r="D10" s="3"/>
      <c r="E10" s="43" t="s">
        <v>333</v>
      </c>
      <c r="F10" s="25"/>
      <c r="G10" s="41" t="s">
        <v>11</v>
      </c>
      <c r="H10" s="58">
        <v>30</v>
      </c>
      <c r="I10" s="19"/>
      <c r="J10" s="14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6">
      <c r="A11" s="3">
        <v>4</v>
      </c>
      <c r="B11" s="44" t="s">
        <v>10</v>
      </c>
      <c r="C11" s="3"/>
      <c r="D11" s="3"/>
      <c r="E11" s="43" t="s">
        <v>334</v>
      </c>
      <c r="F11" s="25"/>
      <c r="G11" s="41" t="s">
        <v>11</v>
      </c>
      <c r="H11" s="58">
        <v>100</v>
      </c>
      <c r="I11" s="19"/>
      <c r="J11" s="14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6" ht="22.5">
      <c r="A12" s="3">
        <v>5</v>
      </c>
      <c r="B12" s="44" t="s">
        <v>12</v>
      </c>
      <c r="C12" s="3"/>
      <c r="D12" s="3"/>
      <c r="E12" s="43" t="s">
        <v>335</v>
      </c>
      <c r="F12" s="25"/>
      <c r="G12" s="41" t="s">
        <v>292</v>
      </c>
      <c r="H12" s="58">
        <v>30</v>
      </c>
      <c r="I12" s="19"/>
      <c r="J12" s="14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6">
      <c r="A13" s="3">
        <v>6</v>
      </c>
      <c r="B13" s="44" t="s">
        <v>12</v>
      </c>
      <c r="C13" s="3"/>
      <c r="D13" s="3"/>
      <c r="E13" s="43" t="s">
        <v>334</v>
      </c>
      <c r="F13" s="25"/>
      <c r="G13" s="41" t="s">
        <v>11</v>
      </c>
      <c r="H13" s="58">
        <v>100</v>
      </c>
      <c r="I13" s="19"/>
      <c r="J13" s="14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6">
      <c r="A14" s="3">
        <v>7</v>
      </c>
      <c r="B14" s="44" t="s">
        <v>451</v>
      </c>
      <c r="C14" s="3"/>
      <c r="D14" s="3"/>
      <c r="E14" s="43" t="s">
        <v>333</v>
      </c>
      <c r="F14" s="25"/>
      <c r="G14" s="41" t="s">
        <v>11</v>
      </c>
      <c r="H14" s="58">
        <v>300</v>
      </c>
      <c r="I14" s="19"/>
      <c r="J14" s="14"/>
      <c r="K14" s="36"/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6">
      <c r="A15" s="3">
        <v>8</v>
      </c>
      <c r="B15" s="44" t="s">
        <v>291</v>
      </c>
      <c r="C15" s="3"/>
      <c r="D15" s="3"/>
      <c r="E15" s="43" t="s">
        <v>333</v>
      </c>
      <c r="F15" s="25"/>
      <c r="G15" s="41" t="s">
        <v>11</v>
      </c>
      <c r="H15" s="58">
        <v>600</v>
      </c>
      <c r="I15" s="19"/>
      <c r="J15" s="14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6" ht="36" customHeight="1">
      <c r="A16" s="3">
        <v>9</v>
      </c>
      <c r="B16" s="45" t="s">
        <v>238</v>
      </c>
      <c r="C16" s="3"/>
      <c r="D16" s="3"/>
      <c r="E16" s="43" t="s">
        <v>336</v>
      </c>
      <c r="F16" s="25"/>
      <c r="G16" s="41" t="s">
        <v>9</v>
      </c>
      <c r="H16" s="65">
        <v>800</v>
      </c>
      <c r="I16" s="19"/>
      <c r="J16" s="14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  <c r="P16" s="17"/>
    </row>
    <row r="17" spans="1:17" ht="38.25" customHeight="1">
      <c r="A17" s="3">
        <v>10</v>
      </c>
      <c r="B17" s="45" t="s">
        <v>239</v>
      </c>
      <c r="C17" s="3"/>
      <c r="D17" s="3"/>
      <c r="E17" s="43" t="s">
        <v>337</v>
      </c>
      <c r="F17" s="25"/>
      <c r="G17" s="41" t="s">
        <v>9</v>
      </c>
      <c r="H17" s="65">
        <v>700</v>
      </c>
      <c r="I17" s="19"/>
      <c r="J17" s="14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7" ht="40.5" customHeight="1">
      <c r="A18" s="3">
        <v>11</v>
      </c>
      <c r="B18" s="45" t="s">
        <v>396</v>
      </c>
      <c r="C18" s="3"/>
      <c r="D18" s="3"/>
      <c r="E18" s="43" t="s">
        <v>337</v>
      </c>
      <c r="F18" s="25"/>
      <c r="G18" s="41" t="s">
        <v>9</v>
      </c>
      <c r="H18" s="65">
        <v>700</v>
      </c>
      <c r="I18" s="19"/>
      <c r="J18" s="14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7" ht="45">
      <c r="A19" s="3">
        <v>12</v>
      </c>
      <c r="B19" s="45" t="s">
        <v>397</v>
      </c>
      <c r="C19" s="6"/>
      <c r="D19" s="6"/>
      <c r="E19" s="43" t="s">
        <v>334</v>
      </c>
      <c r="F19" s="25"/>
      <c r="G19" s="41" t="s">
        <v>9</v>
      </c>
      <c r="H19" s="65">
        <v>110</v>
      </c>
      <c r="I19" s="19"/>
      <c r="J19" s="14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7" ht="33.75">
      <c r="A20" s="23">
        <v>13</v>
      </c>
      <c r="B20" s="45" t="s">
        <v>409</v>
      </c>
      <c r="C20" s="6"/>
      <c r="D20" s="6"/>
      <c r="E20" s="43" t="s">
        <v>333</v>
      </c>
      <c r="F20" s="25"/>
      <c r="G20" s="41" t="s">
        <v>11</v>
      </c>
      <c r="H20" s="65">
        <v>100</v>
      </c>
      <c r="I20" s="19"/>
      <c r="J20" s="14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7" ht="22.5">
      <c r="A21" s="23">
        <v>14</v>
      </c>
      <c r="B21" s="45" t="s">
        <v>191</v>
      </c>
      <c r="C21" s="6"/>
      <c r="D21" s="6"/>
      <c r="E21" s="43" t="s">
        <v>337</v>
      </c>
      <c r="F21" s="25"/>
      <c r="G21" s="41" t="s">
        <v>11</v>
      </c>
      <c r="H21" s="65">
        <v>100</v>
      </c>
      <c r="I21" s="19"/>
      <c r="J21" s="14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7">
      <c r="A22" s="23">
        <v>15</v>
      </c>
      <c r="B22" s="46" t="s">
        <v>387</v>
      </c>
      <c r="C22" s="6"/>
      <c r="D22" s="6"/>
      <c r="E22" s="43" t="s">
        <v>333</v>
      </c>
      <c r="F22" s="25"/>
      <c r="G22" s="41" t="s">
        <v>9</v>
      </c>
      <c r="H22" s="65">
        <v>500</v>
      </c>
      <c r="I22" s="22"/>
      <c r="J22" s="14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7" ht="27.75" customHeight="1">
      <c r="A23" s="72" t="s">
        <v>411</v>
      </c>
      <c r="B23" s="73"/>
      <c r="C23" s="73"/>
      <c r="D23" s="73"/>
      <c r="E23" s="73"/>
      <c r="F23" s="73"/>
      <c r="G23" s="73"/>
      <c r="H23" s="73"/>
      <c r="I23" s="73"/>
      <c r="J23" s="73"/>
      <c r="K23" s="74"/>
      <c r="L23" s="52">
        <f>SUM(L8:L22)</f>
        <v>0</v>
      </c>
      <c r="M23" s="63">
        <f>SUM(M8:M22)</f>
        <v>0</v>
      </c>
      <c r="N23" s="63">
        <f>SUM(N8:N22)</f>
        <v>0</v>
      </c>
    </row>
    <row r="25" spans="1:17">
      <c r="A25" t="s">
        <v>13</v>
      </c>
      <c r="P25" s="18"/>
    </row>
    <row r="27" spans="1:17" ht="15">
      <c r="A27" s="76" t="s">
        <v>311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</row>
    <row r="28" spans="1:17" ht="15">
      <c r="A28" s="75" t="s">
        <v>312</v>
      </c>
      <c r="B28" s="75"/>
      <c r="C28" s="75"/>
      <c r="D28" s="75"/>
      <c r="E28" s="75"/>
      <c r="F28" s="75"/>
      <c r="G28" s="75"/>
      <c r="H28" s="75"/>
      <c r="I28" s="33"/>
      <c r="J28" s="33"/>
      <c r="K28" s="33"/>
      <c r="L28" s="33"/>
      <c r="M28" s="33"/>
      <c r="N28" s="33"/>
      <c r="O28" s="33"/>
      <c r="P28" s="33"/>
      <c r="Q28" s="33"/>
    </row>
    <row r="29" spans="1:17">
      <c r="A29" s="34" t="s">
        <v>308</v>
      </c>
      <c r="B29" s="34"/>
      <c r="C29" s="34"/>
      <c r="D29" s="34"/>
      <c r="E29" s="34"/>
      <c r="F29" s="34"/>
      <c r="G29" s="34"/>
      <c r="H29" s="56"/>
      <c r="I29" s="34"/>
      <c r="J29" s="34"/>
      <c r="K29" s="34"/>
      <c r="L29" s="34"/>
      <c r="M29" s="34"/>
      <c r="N29" s="34"/>
      <c r="O29" s="34"/>
      <c r="P29" s="34"/>
    </row>
    <row r="30" spans="1:17">
      <c r="A30" s="88" t="s">
        <v>309</v>
      </c>
      <c r="B30" s="88"/>
      <c r="C30" s="88"/>
      <c r="D30" s="88"/>
      <c r="E30" s="88"/>
      <c r="F30" s="88"/>
      <c r="G30" s="88"/>
      <c r="H30" s="88"/>
      <c r="I30" s="88"/>
      <c r="J30" s="88"/>
    </row>
    <row r="31" spans="1:17">
      <c r="A31" s="89"/>
      <c r="B31" s="90"/>
      <c r="C31" s="90"/>
      <c r="D31" s="90"/>
      <c r="E31" s="90"/>
      <c r="F31" s="90"/>
      <c r="G31" s="90"/>
      <c r="H31" s="90"/>
      <c r="I31" s="90"/>
      <c r="J31" s="90"/>
    </row>
    <row r="33" spans="1:11">
      <c r="A33" s="8"/>
    </row>
    <row r="36" spans="1:11">
      <c r="B36" t="s">
        <v>219</v>
      </c>
      <c r="K36" t="s">
        <v>214</v>
      </c>
    </row>
    <row r="37" spans="1:11">
      <c r="B37" s="21" t="s">
        <v>220</v>
      </c>
      <c r="K37" t="s">
        <v>215</v>
      </c>
    </row>
  </sheetData>
  <mergeCells count="22">
    <mergeCell ref="K2:N2"/>
    <mergeCell ref="E1:H1"/>
    <mergeCell ref="K1:N1"/>
    <mergeCell ref="A30:J30"/>
    <mergeCell ref="A31:J31"/>
    <mergeCell ref="L5:L6"/>
    <mergeCell ref="M5:M6"/>
    <mergeCell ref="N5:N6"/>
    <mergeCell ref="A23:K23"/>
    <mergeCell ref="A5:A6"/>
    <mergeCell ref="B5:B6"/>
    <mergeCell ref="C5:C6"/>
    <mergeCell ref="E5:E6"/>
    <mergeCell ref="G5:G6"/>
    <mergeCell ref="H5:H6"/>
    <mergeCell ref="I5:I6"/>
    <mergeCell ref="J5:J6"/>
    <mergeCell ref="K5:K6"/>
    <mergeCell ref="D5:D6"/>
    <mergeCell ref="F5:F6"/>
    <mergeCell ref="A28:H28"/>
    <mergeCell ref="A27:Q27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="110" zoomScaleNormal="110" workbookViewId="0">
      <selection activeCell="I7" sqref="I7"/>
    </sheetView>
  </sheetViews>
  <sheetFormatPr defaultColWidth="9" defaultRowHeight="14.25"/>
  <cols>
    <col min="1" max="1" width="5" customWidth="1"/>
    <col min="2" max="2" width="34.125" customWidth="1"/>
    <col min="3" max="3" width="20" customWidth="1"/>
    <col min="4" max="4" width="11.375" customWidth="1"/>
    <col min="5" max="5" width="13.125" customWidth="1"/>
    <col min="6" max="6" width="16.875" customWidth="1"/>
    <col min="7" max="7" width="7.25" customWidth="1"/>
    <col min="8" max="8" width="9.625" style="53" customWidth="1"/>
    <col min="9" max="9" width="11.375" customWidth="1"/>
    <col min="10" max="14" width="7.375" customWidth="1"/>
    <col min="16" max="16" width="52.125" customWidth="1"/>
  </cols>
  <sheetData>
    <row r="1" spans="1:14" ht="15">
      <c r="A1" s="1" t="s">
        <v>151</v>
      </c>
      <c r="B1" s="1"/>
      <c r="C1" s="1"/>
      <c r="D1" s="1"/>
      <c r="E1" s="78" t="s">
        <v>449</v>
      </c>
      <c r="F1" s="78"/>
      <c r="G1" s="78"/>
      <c r="J1" s="78" t="s">
        <v>450</v>
      </c>
      <c r="K1" s="78"/>
      <c r="L1" s="78"/>
      <c r="M1" s="78"/>
      <c r="N1" s="78"/>
    </row>
    <row r="2" spans="1:14" ht="15">
      <c r="A2" s="1" t="s">
        <v>152</v>
      </c>
      <c r="B2" s="1"/>
      <c r="C2" s="1"/>
      <c r="D2" s="1"/>
      <c r="J2" s="94" t="s">
        <v>459</v>
      </c>
      <c r="K2" s="94"/>
      <c r="L2" s="94"/>
      <c r="M2" s="94"/>
      <c r="N2" s="94"/>
    </row>
    <row r="3" spans="1:14" ht="44.25" customHeight="1">
      <c r="A3" s="68" t="s">
        <v>1</v>
      </c>
      <c r="B3" s="68" t="s">
        <v>419</v>
      </c>
      <c r="C3" s="68" t="s">
        <v>402</v>
      </c>
      <c r="D3" s="68" t="s">
        <v>403</v>
      </c>
      <c r="E3" s="68" t="s">
        <v>3</v>
      </c>
      <c r="F3" s="68" t="s">
        <v>412</v>
      </c>
      <c r="G3" s="68" t="s">
        <v>4</v>
      </c>
      <c r="H3" s="68" t="s">
        <v>5</v>
      </c>
      <c r="I3" s="68" t="s">
        <v>404</v>
      </c>
      <c r="J3" s="68" t="s">
        <v>17</v>
      </c>
      <c r="K3" s="68" t="s">
        <v>405</v>
      </c>
      <c r="L3" s="68" t="s">
        <v>418</v>
      </c>
      <c r="M3" s="68" t="s">
        <v>406</v>
      </c>
      <c r="N3" s="68" t="s">
        <v>417</v>
      </c>
    </row>
    <row r="4" spans="1:14" ht="35.25" customHeight="1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4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9">
        <v>14</v>
      </c>
    </row>
    <row r="6" spans="1:14">
      <c r="A6" s="3">
        <v>1</v>
      </c>
      <c r="B6" s="46" t="s">
        <v>242</v>
      </c>
      <c r="C6" s="3"/>
      <c r="D6" s="3"/>
      <c r="E6" s="41" t="s">
        <v>336</v>
      </c>
      <c r="F6" s="25"/>
      <c r="G6" s="41" t="s">
        <v>9</v>
      </c>
      <c r="H6" s="54">
        <v>4</v>
      </c>
      <c r="I6" s="5"/>
      <c r="J6" s="5"/>
      <c r="K6" s="36">
        <f>ROUND(I6*((J6/100)+1),2)</f>
        <v>0</v>
      </c>
      <c r="L6" s="37">
        <f>ROUND(H6*I6,2)</f>
        <v>0</v>
      </c>
      <c r="M6" s="38">
        <f>ROUND(L6*(J6/100),2)</f>
        <v>0</v>
      </c>
      <c r="N6" s="37">
        <f>ROUND(L6*((J6/100+1)),2)</f>
        <v>0</v>
      </c>
    </row>
    <row r="7" spans="1:14" ht="22.5">
      <c r="A7" s="3">
        <v>2</v>
      </c>
      <c r="B7" s="45" t="s">
        <v>223</v>
      </c>
      <c r="C7" s="3"/>
      <c r="D7" s="3"/>
      <c r="E7" s="41" t="s">
        <v>336</v>
      </c>
      <c r="F7" s="25"/>
      <c r="G7" s="41" t="s">
        <v>11</v>
      </c>
      <c r="H7" s="54">
        <v>10</v>
      </c>
      <c r="I7" s="5"/>
      <c r="J7" s="5"/>
      <c r="K7" s="36">
        <f t="shared" ref="K7:K43" si="0">ROUND(I7*((J7/100)+1),2)</f>
        <v>0</v>
      </c>
      <c r="L7" s="37">
        <f t="shared" ref="L7:L43" si="1">ROUND(H7*I7,2)</f>
        <v>0</v>
      </c>
      <c r="M7" s="38">
        <f t="shared" ref="M7:M43" si="2">ROUND(L7*(J7/100),2)</f>
        <v>0</v>
      </c>
      <c r="N7" s="37">
        <f t="shared" ref="N7:N43" si="3">ROUND(L7*((J7/100+1)),2)</f>
        <v>0</v>
      </c>
    </row>
    <row r="8" spans="1:14" ht="26.25" customHeight="1">
      <c r="A8" s="3">
        <v>3</v>
      </c>
      <c r="B8" s="45" t="s">
        <v>390</v>
      </c>
      <c r="C8" s="3"/>
      <c r="D8" s="3"/>
      <c r="E8" s="43" t="s">
        <v>389</v>
      </c>
      <c r="F8" s="25"/>
      <c r="G8" s="41" t="s">
        <v>153</v>
      </c>
      <c r="H8" s="54">
        <v>300</v>
      </c>
      <c r="I8" s="5"/>
      <c r="J8" s="5"/>
      <c r="K8" s="36">
        <f t="shared" si="0"/>
        <v>0</v>
      </c>
      <c r="L8" s="37">
        <f t="shared" si="1"/>
        <v>0</v>
      </c>
      <c r="M8" s="38">
        <f t="shared" si="2"/>
        <v>0</v>
      </c>
      <c r="N8" s="37">
        <f t="shared" si="3"/>
        <v>0</v>
      </c>
    </row>
    <row r="9" spans="1:14" ht="22.5">
      <c r="A9" s="3">
        <v>4</v>
      </c>
      <c r="B9" s="45" t="s">
        <v>294</v>
      </c>
      <c r="C9" s="3"/>
      <c r="D9" s="3"/>
      <c r="E9" s="41" t="s">
        <v>347</v>
      </c>
      <c r="F9" s="25"/>
      <c r="G9" s="41" t="s">
        <v>153</v>
      </c>
      <c r="H9" s="54">
        <v>800</v>
      </c>
      <c r="I9" s="5"/>
      <c r="J9" s="5"/>
      <c r="K9" s="36">
        <f t="shared" si="0"/>
        <v>0</v>
      </c>
      <c r="L9" s="37">
        <f t="shared" si="1"/>
        <v>0</v>
      </c>
      <c r="M9" s="38">
        <f t="shared" si="2"/>
        <v>0</v>
      </c>
      <c r="N9" s="37">
        <f t="shared" si="3"/>
        <v>0</v>
      </c>
    </row>
    <row r="10" spans="1:14">
      <c r="A10" s="3">
        <v>5</v>
      </c>
      <c r="B10" s="44" t="s">
        <v>243</v>
      </c>
      <c r="C10" s="3"/>
      <c r="D10" s="3"/>
      <c r="E10" s="41" t="s">
        <v>335</v>
      </c>
      <c r="F10" s="25"/>
      <c r="G10" s="41" t="s">
        <v>9</v>
      </c>
      <c r="H10" s="54">
        <v>60</v>
      </c>
      <c r="I10" s="5"/>
      <c r="J10" s="5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6</v>
      </c>
      <c r="B11" s="44" t="s">
        <v>244</v>
      </c>
      <c r="C11" s="3"/>
      <c r="D11" s="3"/>
      <c r="E11" s="43" t="s">
        <v>335</v>
      </c>
      <c r="F11" s="25"/>
      <c r="G11" s="41" t="s">
        <v>9</v>
      </c>
      <c r="H11" s="54">
        <v>50</v>
      </c>
      <c r="I11" s="5"/>
      <c r="J11" s="5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 ht="33.75">
      <c r="A12" s="3">
        <v>7</v>
      </c>
      <c r="B12" s="45" t="s">
        <v>245</v>
      </c>
      <c r="C12" s="3"/>
      <c r="D12" s="3"/>
      <c r="E12" s="41" t="s">
        <v>348</v>
      </c>
      <c r="F12" s="25"/>
      <c r="G12" s="41" t="s">
        <v>153</v>
      </c>
      <c r="H12" s="54">
        <v>150</v>
      </c>
      <c r="I12" s="5"/>
      <c r="J12" s="5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 ht="33.75">
      <c r="A13" s="3">
        <v>8</v>
      </c>
      <c r="B13" s="45" t="s">
        <v>246</v>
      </c>
      <c r="C13" s="3"/>
      <c r="D13" s="3"/>
      <c r="E13" s="41" t="s">
        <v>348</v>
      </c>
      <c r="F13" s="25"/>
      <c r="G13" s="41" t="s">
        <v>153</v>
      </c>
      <c r="H13" s="54">
        <v>50</v>
      </c>
      <c r="I13" s="5"/>
      <c r="J13" s="5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 ht="33.75">
      <c r="A14" s="3">
        <v>9</v>
      </c>
      <c r="B14" s="45" t="s">
        <v>247</v>
      </c>
      <c r="C14" s="3"/>
      <c r="D14" s="3"/>
      <c r="E14" s="41" t="s">
        <v>348</v>
      </c>
      <c r="F14" s="25"/>
      <c r="G14" s="41" t="s">
        <v>153</v>
      </c>
      <c r="H14" s="54">
        <v>80</v>
      </c>
      <c r="I14" s="5"/>
      <c r="J14" s="5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 ht="33.75">
      <c r="A15" s="3">
        <v>10</v>
      </c>
      <c r="B15" s="45" t="s">
        <v>248</v>
      </c>
      <c r="C15" s="3"/>
      <c r="D15" s="3"/>
      <c r="E15" s="41" t="s">
        <v>348</v>
      </c>
      <c r="F15" s="25"/>
      <c r="G15" s="41" t="s">
        <v>153</v>
      </c>
      <c r="H15" s="54">
        <v>80</v>
      </c>
      <c r="I15" s="5"/>
      <c r="J15" s="5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 ht="33.75">
      <c r="A16" s="3">
        <v>11</v>
      </c>
      <c r="B16" s="45" t="s">
        <v>249</v>
      </c>
      <c r="C16" s="3"/>
      <c r="D16" s="3"/>
      <c r="E16" s="41" t="s">
        <v>348</v>
      </c>
      <c r="F16" s="25"/>
      <c r="G16" s="41" t="s">
        <v>153</v>
      </c>
      <c r="H16" s="54">
        <v>80</v>
      </c>
      <c r="I16" s="5"/>
      <c r="J16" s="5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 ht="33.75">
      <c r="A17" s="3">
        <v>12</v>
      </c>
      <c r="B17" s="45" t="s">
        <v>250</v>
      </c>
      <c r="C17" s="3"/>
      <c r="D17" s="3"/>
      <c r="E17" s="41" t="s">
        <v>348</v>
      </c>
      <c r="F17" s="25"/>
      <c r="G17" s="41" t="s">
        <v>153</v>
      </c>
      <c r="H17" s="54">
        <v>80</v>
      </c>
      <c r="I17" s="5"/>
      <c r="J17" s="5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 ht="22.5">
      <c r="A18" s="3">
        <v>13</v>
      </c>
      <c r="B18" s="45" t="s">
        <v>251</v>
      </c>
      <c r="C18" s="3"/>
      <c r="D18" s="3"/>
      <c r="E18" s="41" t="s">
        <v>348</v>
      </c>
      <c r="F18" s="25"/>
      <c r="G18" s="41" t="s">
        <v>153</v>
      </c>
      <c r="H18" s="54">
        <v>120</v>
      </c>
      <c r="I18" s="5"/>
      <c r="J18" s="5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 ht="22.5">
      <c r="A19" s="3">
        <v>14</v>
      </c>
      <c r="B19" s="49" t="s">
        <v>391</v>
      </c>
      <c r="C19" s="3"/>
      <c r="D19" s="3"/>
      <c r="E19" s="41" t="s">
        <v>349</v>
      </c>
      <c r="F19" s="25"/>
      <c r="G19" s="41" t="s">
        <v>153</v>
      </c>
      <c r="H19" s="54">
        <v>120</v>
      </c>
      <c r="I19" s="5"/>
      <c r="J19" s="5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 ht="33.75">
      <c r="A20" s="3">
        <v>15</v>
      </c>
      <c r="B20" s="45" t="s">
        <v>252</v>
      </c>
      <c r="C20" s="3"/>
      <c r="D20" s="3"/>
      <c r="E20" s="41" t="s">
        <v>350</v>
      </c>
      <c r="F20" s="25"/>
      <c r="G20" s="41" t="s">
        <v>153</v>
      </c>
      <c r="H20" s="54">
        <v>100</v>
      </c>
      <c r="I20" s="5"/>
      <c r="J20" s="5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 ht="22.5">
      <c r="A21" s="3">
        <v>16</v>
      </c>
      <c r="B21" s="45" t="s">
        <v>155</v>
      </c>
      <c r="C21" s="3"/>
      <c r="D21" s="3"/>
      <c r="E21" s="41" t="s">
        <v>351</v>
      </c>
      <c r="F21" s="25"/>
      <c r="G21" s="41" t="s">
        <v>153</v>
      </c>
      <c r="H21" s="54">
        <v>20</v>
      </c>
      <c r="I21" s="5"/>
      <c r="J21" s="5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>
      <c r="A22" s="3">
        <v>17</v>
      </c>
      <c r="B22" s="44" t="s">
        <v>156</v>
      </c>
      <c r="C22" s="3"/>
      <c r="D22" s="3"/>
      <c r="E22" s="41" t="s">
        <v>321</v>
      </c>
      <c r="F22" s="25"/>
      <c r="G22" s="41" t="s">
        <v>9</v>
      </c>
      <c r="H22" s="54">
        <v>20</v>
      </c>
      <c r="I22" s="5"/>
      <c r="J22" s="5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>
      <c r="A23" s="3">
        <v>18</v>
      </c>
      <c r="B23" s="45" t="s">
        <v>270</v>
      </c>
      <c r="C23" s="3"/>
      <c r="D23" s="3"/>
      <c r="E23" s="43" t="s">
        <v>337</v>
      </c>
      <c r="F23" s="25"/>
      <c r="G23" s="41" t="s">
        <v>157</v>
      </c>
      <c r="H23" s="54">
        <v>20</v>
      </c>
      <c r="I23" s="5"/>
      <c r="J23" s="5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>
      <c r="A24" s="3">
        <v>19</v>
      </c>
      <c r="B24" s="45" t="s">
        <v>269</v>
      </c>
      <c r="C24" s="6"/>
      <c r="D24" s="6"/>
      <c r="E24" s="41" t="s">
        <v>333</v>
      </c>
      <c r="F24" s="25"/>
      <c r="G24" s="41" t="s">
        <v>11</v>
      </c>
      <c r="H24" s="54">
        <v>40</v>
      </c>
      <c r="I24" s="5"/>
      <c r="J24" s="5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>
      <c r="A25" s="3">
        <v>20</v>
      </c>
      <c r="B25" s="45" t="s">
        <v>268</v>
      </c>
      <c r="C25" s="6"/>
      <c r="D25" s="6"/>
      <c r="E25" s="41" t="s">
        <v>392</v>
      </c>
      <c r="F25" s="25"/>
      <c r="G25" s="41" t="s">
        <v>153</v>
      </c>
      <c r="H25" s="54">
        <v>10</v>
      </c>
      <c r="I25" s="5"/>
      <c r="J25" s="5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>
      <c r="A26" s="3">
        <v>21</v>
      </c>
      <c r="B26" s="45" t="s">
        <v>267</v>
      </c>
      <c r="C26" s="6"/>
      <c r="D26" s="6"/>
      <c r="E26" s="41" t="s">
        <v>352</v>
      </c>
      <c r="F26" s="25"/>
      <c r="G26" s="41" t="s">
        <v>153</v>
      </c>
      <c r="H26" s="54">
        <v>30</v>
      </c>
      <c r="I26" s="5"/>
      <c r="J26" s="5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 ht="24.75" customHeight="1">
      <c r="A27" s="3">
        <v>22</v>
      </c>
      <c r="B27" s="45" t="s">
        <v>266</v>
      </c>
      <c r="C27" s="4"/>
      <c r="D27" s="25"/>
      <c r="E27" s="41" t="s">
        <v>333</v>
      </c>
      <c r="F27" s="25"/>
      <c r="G27" s="41" t="s">
        <v>153</v>
      </c>
      <c r="H27" s="54">
        <v>30</v>
      </c>
      <c r="I27" s="5"/>
      <c r="J27" s="5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 ht="22.5">
      <c r="A28" s="11">
        <v>23</v>
      </c>
      <c r="B28" s="45" t="s">
        <v>253</v>
      </c>
      <c r="C28" s="4"/>
      <c r="D28" s="25"/>
      <c r="E28" s="41" t="s">
        <v>350</v>
      </c>
      <c r="F28" s="25"/>
      <c r="G28" s="41" t="s">
        <v>9</v>
      </c>
      <c r="H28" s="54">
        <v>15</v>
      </c>
      <c r="I28" s="5"/>
      <c r="J28" s="5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 ht="22.5">
      <c r="A29" s="3">
        <v>24</v>
      </c>
      <c r="B29" s="45" t="s">
        <v>254</v>
      </c>
      <c r="C29" s="3"/>
      <c r="D29" s="3"/>
      <c r="E29" s="41" t="s">
        <v>337</v>
      </c>
      <c r="F29" s="25"/>
      <c r="G29" s="41" t="s">
        <v>9</v>
      </c>
      <c r="H29" s="54">
        <v>2</v>
      </c>
      <c r="I29" s="5"/>
      <c r="J29" s="5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 ht="22.5">
      <c r="A30" s="3">
        <v>25</v>
      </c>
      <c r="B30" s="45" t="s">
        <v>255</v>
      </c>
      <c r="C30" s="3"/>
      <c r="D30" s="3"/>
      <c r="E30" s="41" t="s">
        <v>353</v>
      </c>
      <c r="F30" s="25"/>
      <c r="G30" s="41" t="s">
        <v>11</v>
      </c>
      <c r="H30" s="54">
        <v>10</v>
      </c>
      <c r="I30" s="5"/>
      <c r="J30" s="5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 ht="22.5">
      <c r="A31" s="3">
        <v>26</v>
      </c>
      <c r="B31" s="45" t="s">
        <v>256</v>
      </c>
      <c r="C31" s="3"/>
      <c r="D31" s="3"/>
      <c r="E31" s="41" t="s">
        <v>354</v>
      </c>
      <c r="F31" s="25"/>
      <c r="G31" s="41" t="s">
        <v>11</v>
      </c>
      <c r="H31" s="54">
        <v>200</v>
      </c>
      <c r="I31" s="5"/>
      <c r="J31" s="5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>
      <c r="A32" s="3">
        <v>27</v>
      </c>
      <c r="B32" s="45" t="s">
        <v>257</v>
      </c>
      <c r="C32" s="3"/>
      <c r="D32" s="3"/>
      <c r="E32" s="41" t="s">
        <v>321</v>
      </c>
      <c r="F32" s="25"/>
      <c r="G32" s="41" t="s">
        <v>153</v>
      </c>
      <c r="H32" s="54">
        <v>90</v>
      </c>
      <c r="I32" s="5"/>
      <c r="J32" s="5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7" ht="22.5">
      <c r="A33" s="3">
        <v>28</v>
      </c>
      <c r="B33" s="45" t="s">
        <v>258</v>
      </c>
      <c r="C33" s="3"/>
      <c r="D33" s="3"/>
      <c r="E33" s="41" t="s">
        <v>354</v>
      </c>
      <c r="F33" s="25"/>
      <c r="G33" s="41" t="s">
        <v>153</v>
      </c>
      <c r="H33" s="54">
        <v>50</v>
      </c>
      <c r="I33" s="5"/>
      <c r="J33" s="5"/>
      <c r="K33" s="36">
        <f t="shared" si="0"/>
        <v>0</v>
      </c>
      <c r="L33" s="37">
        <f t="shared" si="1"/>
        <v>0</v>
      </c>
      <c r="M33" s="38">
        <f t="shared" si="2"/>
        <v>0</v>
      </c>
      <c r="N33" s="37">
        <f t="shared" si="3"/>
        <v>0</v>
      </c>
    </row>
    <row r="34" spans="1:17" ht="33.75">
      <c r="A34" s="3">
        <v>29</v>
      </c>
      <c r="B34" s="45" t="s">
        <v>401</v>
      </c>
      <c r="C34" s="3"/>
      <c r="D34" s="3"/>
      <c r="E34" s="41" t="s">
        <v>452</v>
      </c>
      <c r="F34" s="25"/>
      <c r="G34" s="41" t="s">
        <v>153</v>
      </c>
      <c r="H34" s="54">
        <v>9</v>
      </c>
      <c r="I34" s="5"/>
      <c r="J34" s="5"/>
      <c r="K34" s="36">
        <f t="shared" si="0"/>
        <v>0</v>
      </c>
      <c r="L34" s="37">
        <f t="shared" si="1"/>
        <v>0</v>
      </c>
      <c r="M34" s="38">
        <f t="shared" si="2"/>
        <v>0</v>
      </c>
      <c r="N34" s="37">
        <f t="shared" si="3"/>
        <v>0</v>
      </c>
    </row>
    <row r="35" spans="1:17" ht="22.5">
      <c r="A35" s="3">
        <v>30</v>
      </c>
      <c r="B35" s="45" t="s">
        <v>259</v>
      </c>
      <c r="C35" s="3"/>
      <c r="D35" s="3"/>
      <c r="E35" s="41" t="s">
        <v>355</v>
      </c>
      <c r="F35" s="25"/>
      <c r="G35" s="41" t="s">
        <v>153</v>
      </c>
      <c r="H35" s="54">
        <v>10</v>
      </c>
      <c r="I35" s="5"/>
      <c r="J35" s="5"/>
      <c r="K35" s="36">
        <f t="shared" si="0"/>
        <v>0</v>
      </c>
      <c r="L35" s="37">
        <f t="shared" si="1"/>
        <v>0</v>
      </c>
      <c r="M35" s="38">
        <f t="shared" si="2"/>
        <v>0</v>
      </c>
      <c r="N35" s="37">
        <f t="shared" si="3"/>
        <v>0</v>
      </c>
    </row>
    <row r="36" spans="1:17" ht="22.5">
      <c r="A36" s="3">
        <v>31</v>
      </c>
      <c r="B36" s="45" t="s">
        <v>260</v>
      </c>
      <c r="C36" s="3"/>
      <c r="D36" s="3"/>
      <c r="E36" s="41" t="s">
        <v>355</v>
      </c>
      <c r="F36" s="25"/>
      <c r="G36" s="41" t="s">
        <v>153</v>
      </c>
      <c r="H36" s="54">
        <v>15</v>
      </c>
      <c r="I36" s="5"/>
      <c r="J36" s="5"/>
      <c r="K36" s="36">
        <f t="shared" si="0"/>
        <v>0</v>
      </c>
      <c r="L36" s="37">
        <f t="shared" si="1"/>
        <v>0</v>
      </c>
      <c r="M36" s="38">
        <f t="shared" si="2"/>
        <v>0</v>
      </c>
      <c r="N36" s="37">
        <f t="shared" si="3"/>
        <v>0</v>
      </c>
    </row>
    <row r="37" spans="1:17">
      <c r="A37" s="3">
        <v>32</v>
      </c>
      <c r="B37" s="44" t="s">
        <v>158</v>
      </c>
      <c r="C37" s="3"/>
      <c r="D37" s="3"/>
      <c r="E37" s="41" t="s">
        <v>356</v>
      </c>
      <c r="F37" s="25"/>
      <c r="G37" s="41" t="s">
        <v>9</v>
      </c>
      <c r="H37" s="54">
        <v>50</v>
      </c>
      <c r="I37" s="5"/>
      <c r="J37" s="5"/>
      <c r="K37" s="36">
        <f t="shared" si="0"/>
        <v>0</v>
      </c>
      <c r="L37" s="37">
        <f t="shared" si="1"/>
        <v>0</v>
      </c>
      <c r="M37" s="38">
        <f t="shared" si="2"/>
        <v>0</v>
      </c>
      <c r="N37" s="37">
        <f t="shared" si="3"/>
        <v>0</v>
      </c>
    </row>
    <row r="38" spans="1:17">
      <c r="A38" s="3">
        <v>33</v>
      </c>
      <c r="B38" s="44" t="s">
        <v>225</v>
      </c>
      <c r="C38" s="3"/>
      <c r="D38" s="3"/>
      <c r="E38" s="41" t="s">
        <v>333</v>
      </c>
      <c r="F38" s="25"/>
      <c r="G38" s="41" t="s">
        <v>11</v>
      </c>
      <c r="H38" s="54">
        <v>500</v>
      </c>
      <c r="I38" s="5"/>
      <c r="J38" s="5"/>
      <c r="K38" s="36">
        <f t="shared" si="0"/>
        <v>0</v>
      </c>
      <c r="L38" s="37">
        <f t="shared" si="1"/>
        <v>0</v>
      </c>
      <c r="M38" s="38">
        <f t="shared" si="2"/>
        <v>0</v>
      </c>
      <c r="N38" s="37">
        <f t="shared" si="3"/>
        <v>0</v>
      </c>
    </row>
    <row r="39" spans="1:17">
      <c r="A39" s="3">
        <v>34</v>
      </c>
      <c r="B39" s="45" t="s">
        <v>261</v>
      </c>
      <c r="C39" s="3"/>
      <c r="D39" s="3"/>
      <c r="E39" s="41" t="s">
        <v>321</v>
      </c>
      <c r="F39" s="25"/>
      <c r="G39" s="41" t="s">
        <v>11</v>
      </c>
      <c r="H39" s="54">
        <v>50</v>
      </c>
      <c r="I39" s="5"/>
      <c r="J39" s="5"/>
      <c r="K39" s="36">
        <f t="shared" si="0"/>
        <v>0</v>
      </c>
      <c r="L39" s="37">
        <f t="shared" si="1"/>
        <v>0</v>
      </c>
      <c r="M39" s="38">
        <f t="shared" si="2"/>
        <v>0</v>
      </c>
      <c r="N39" s="37">
        <f t="shared" si="3"/>
        <v>0</v>
      </c>
    </row>
    <row r="40" spans="1:17">
      <c r="A40" s="3">
        <v>35</v>
      </c>
      <c r="B40" s="45" t="s">
        <v>442</v>
      </c>
      <c r="C40" s="3"/>
      <c r="D40" s="3"/>
      <c r="E40" s="41" t="s">
        <v>321</v>
      </c>
      <c r="F40" s="25"/>
      <c r="G40" s="41" t="s">
        <v>11</v>
      </c>
      <c r="H40" s="54">
        <v>30</v>
      </c>
      <c r="I40" s="5"/>
      <c r="J40" s="5"/>
      <c r="K40" s="36">
        <v>0</v>
      </c>
      <c r="L40" s="37">
        <f t="shared" si="1"/>
        <v>0</v>
      </c>
      <c r="M40" s="38">
        <f t="shared" si="2"/>
        <v>0</v>
      </c>
      <c r="N40" s="37">
        <f t="shared" si="3"/>
        <v>0</v>
      </c>
    </row>
    <row r="41" spans="1:17" ht="22.5">
      <c r="A41" s="3">
        <v>36</v>
      </c>
      <c r="B41" s="45" t="s">
        <v>262</v>
      </c>
      <c r="C41" s="3"/>
      <c r="D41" s="3"/>
      <c r="E41" s="41" t="s">
        <v>357</v>
      </c>
      <c r="F41" s="25"/>
      <c r="G41" s="41" t="s">
        <v>153</v>
      </c>
      <c r="H41" s="54">
        <v>8</v>
      </c>
      <c r="I41" s="5"/>
      <c r="J41" s="5"/>
      <c r="K41" s="36">
        <f t="shared" si="0"/>
        <v>0</v>
      </c>
      <c r="L41" s="37">
        <f t="shared" si="1"/>
        <v>0</v>
      </c>
      <c r="M41" s="38">
        <f t="shared" si="2"/>
        <v>0</v>
      </c>
      <c r="N41" s="37">
        <f t="shared" si="3"/>
        <v>0</v>
      </c>
    </row>
    <row r="42" spans="1:17" ht="22.5">
      <c r="A42" s="3">
        <v>37</v>
      </c>
      <c r="B42" s="45" t="s">
        <v>263</v>
      </c>
      <c r="C42" s="3"/>
      <c r="D42" s="3"/>
      <c r="E42" s="41" t="s">
        <v>357</v>
      </c>
      <c r="F42" s="25"/>
      <c r="G42" s="41" t="s">
        <v>153</v>
      </c>
      <c r="H42" s="54">
        <v>8</v>
      </c>
      <c r="I42" s="5"/>
      <c r="J42" s="5"/>
      <c r="K42" s="36">
        <f t="shared" si="0"/>
        <v>0</v>
      </c>
      <c r="L42" s="37">
        <f t="shared" si="1"/>
        <v>0</v>
      </c>
      <c r="M42" s="38">
        <f t="shared" si="2"/>
        <v>0</v>
      </c>
      <c r="N42" s="37">
        <f t="shared" si="3"/>
        <v>0</v>
      </c>
    </row>
    <row r="43" spans="1:17" ht="22.5">
      <c r="A43" s="3">
        <v>38</v>
      </c>
      <c r="B43" s="45" t="s">
        <v>264</v>
      </c>
      <c r="C43" s="3"/>
      <c r="D43" s="3"/>
      <c r="E43" s="41" t="s">
        <v>357</v>
      </c>
      <c r="F43" s="25"/>
      <c r="G43" s="41" t="s">
        <v>153</v>
      </c>
      <c r="H43" s="54">
        <v>8</v>
      </c>
      <c r="I43" s="5"/>
      <c r="J43" s="5"/>
      <c r="K43" s="36">
        <f t="shared" si="0"/>
        <v>0</v>
      </c>
      <c r="L43" s="37">
        <f t="shared" si="1"/>
        <v>0</v>
      </c>
      <c r="M43" s="38">
        <f t="shared" si="2"/>
        <v>0</v>
      </c>
      <c r="N43" s="37">
        <f t="shared" si="3"/>
        <v>0</v>
      </c>
    </row>
    <row r="44" spans="1:17" ht="22.5">
      <c r="A44" s="23">
        <v>39</v>
      </c>
      <c r="B44" s="45" t="s">
        <v>265</v>
      </c>
      <c r="C44" s="3"/>
      <c r="D44" s="3"/>
      <c r="E44" s="41" t="s">
        <v>358</v>
      </c>
      <c r="F44" s="25"/>
      <c r="G44" s="41" t="s">
        <v>9</v>
      </c>
      <c r="H44" s="54">
        <v>400</v>
      </c>
      <c r="I44" s="5"/>
      <c r="J44" s="5"/>
      <c r="K44" s="36">
        <f>ROUND(I44*((J44/100)+1),2)</f>
        <v>0</v>
      </c>
      <c r="L44" s="37">
        <f>ROUND(H44*I44,2)</f>
        <v>0</v>
      </c>
      <c r="M44" s="38">
        <f>ROUND(L44*(J44/100),2)</f>
        <v>0</v>
      </c>
      <c r="N44" s="37">
        <f>ROUND(L44*((J44/100+1)),2)</f>
        <v>0</v>
      </c>
    </row>
    <row r="45" spans="1:17" ht="18.75" customHeight="1">
      <c r="A45" s="72" t="s">
        <v>306</v>
      </c>
      <c r="B45" s="73"/>
      <c r="C45" s="73"/>
      <c r="D45" s="73"/>
      <c r="E45" s="73"/>
      <c r="F45" s="73"/>
      <c r="G45" s="73"/>
      <c r="H45" s="73"/>
      <c r="I45" s="73"/>
      <c r="J45" s="73"/>
      <c r="K45" s="74"/>
      <c r="L45" s="52">
        <f>SUM(L6:L44)</f>
        <v>0</v>
      </c>
      <c r="M45" s="52">
        <f t="shared" ref="M45" si="4">SUM(M6:M44)</f>
        <v>0</v>
      </c>
      <c r="N45" s="52">
        <f>SUM(N6:N44)</f>
        <v>0</v>
      </c>
    </row>
    <row r="46" spans="1:17">
      <c r="A46" s="31"/>
      <c r="B46" s="32"/>
      <c r="C46" s="12"/>
      <c r="D46" s="12"/>
      <c r="E46" s="13"/>
      <c r="F46" s="13"/>
      <c r="G46" s="13"/>
      <c r="H46" s="55"/>
      <c r="I46" s="18"/>
      <c r="J46" s="18"/>
      <c r="K46" s="18"/>
      <c r="L46" s="18"/>
      <c r="M46" s="18"/>
      <c r="N46" s="18"/>
    </row>
    <row r="47" spans="1:17">
      <c r="A47" t="s">
        <v>13</v>
      </c>
    </row>
    <row r="48" spans="1:17" ht="15">
      <c r="A48" s="76" t="s">
        <v>311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</row>
    <row r="49" spans="1:17" ht="15">
      <c r="A49" s="75" t="s">
        <v>312</v>
      </c>
      <c r="B49" s="75"/>
      <c r="C49" s="75"/>
      <c r="D49" s="75"/>
      <c r="E49" s="75"/>
      <c r="F49" s="75"/>
      <c r="G49" s="75"/>
      <c r="H49" s="75"/>
      <c r="I49" s="33"/>
      <c r="J49" s="33"/>
      <c r="K49" s="33"/>
      <c r="L49" s="33"/>
      <c r="M49" s="33"/>
      <c r="N49" s="33"/>
      <c r="O49" s="33"/>
      <c r="P49" s="33"/>
      <c r="Q49" s="33"/>
    </row>
    <row r="50" spans="1:17">
      <c r="A50" s="34" t="s">
        <v>308</v>
      </c>
      <c r="B50" s="34"/>
      <c r="C50" s="34"/>
      <c r="D50" s="34"/>
      <c r="E50" s="34"/>
      <c r="F50" s="34"/>
      <c r="G50" s="34"/>
      <c r="H50" s="56"/>
      <c r="I50" s="34"/>
      <c r="J50" s="34"/>
      <c r="K50" s="34"/>
      <c r="L50" s="34"/>
      <c r="M50" s="34"/>
      <c r="N50" s="34"/>
      <c r="O50" s="34"/>
      <c r="P50" s="34"/>
    </row>
    <row r="51" spans="1:17">
      <c r="A51" s="79" t="s">
        <v>309</v>
      </c>
      <c r="B51" s="79"/>
      <c r="C51" s="79"/>
      <c r="D51" s="79"/>
      <c r="E51" s="79"/>
      <c r="F51" s="79"/>
      <c r="G51" s="79"/>
      <c r="H51" s="79"/>
      <c r="I51" s="79"/>
      <c r="J51" s="79"/>
    </row>
    <row r="52" spans="1:17" ht="15">
      <c r="A52" s="66"/>
      <c r="B52" s="67"/>
      <c r="C52" s="67"/>
      <c r="D52" s="67"/>
      <c r="E52" s="67"/>
      <c r="F52" s="67"/>
      <c r="G52" s="67"/>
      <c r="H52" s="67"/>
      <c r="I52" s="67"/>
      <c r="J52" s="67"/>
    </row>
    <row r="54" spans="1:17">
      <c r="A54" s="8"/>
    </row>
    <row r="56" spans="1:17">
      <c r="B56" t="s">
        <v>219</v>
      </c>
      <c r="I56" t="s">
        <v>214</v>
      </c>
    </row>
    <row r="57" spans="1:17">
      <c r="B57" s="21" t="s">
        <v>220</v>
      </c>
      <c r="I57" t="s">
        <v>215</v>
      </c>
    </row>
  </sheetData>
  <mergeCells count="22">
    <mergeCell ref="F3:F4"/>
    <mergeCell ref="A49:H49"/>
    <mergeCell ref="A48:Q48"/>
    <mergeCell ref="E1:G1"/>
    <mergeCell ref="J1:N1"/>
    <mergeCell ref="J2:N2"/>
    <mergeCell ref="A51:J51"/>
    <mergeCell ref="A52:J52"/>
    <mergeCell ref="N3:N4"/>
    <mergeCell ref="A45:K45"/>
    <mergeCell ref="H3:H4"/>
    <mergeCell ref="I3:I4"/>
    <mergeCell ref="K3:K4"/>
    <mergeCell ref="L3:L4"/>
    <mergeCell ref="M3:M4"/>
    <mergeCell ref="A3:A4"/>
    <mergeCell ref="B3:B4"/>
    <mergeCell ref="C3:C4"/>
    <mergeCell ref="E3:E4"/>
    <mergeCell ref="J3:J4"/>
    <mergeCell ref="G3:G4"/>
    <mergeCell ref="D3:D4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K1" sqref="K1:N1"/>
    </sheetView>
  </sheetViews>
  <sheetFormatPr defaultColWidth="9" defaultRowHeight="14.25"/>
  <cols>
    <col min="1" max="1" width="3.5" customWidth="1"/>
    <col min="2" max="2" width="27.75" customWidth="1"/>
    <col min="3" max="3" width="18.375" customWidth="1"/>
    <col min="4" max="4" width="14" customWidth="1"/>
    <col min="5" max="5" width="10.125" customWidth="1"/>
    <col min="6" max="6" width="13.625" customWidth="1"/>
    <col min="7" max="7" width="6.75" customWidth="1"/>
    <col min="8" max="9" width="10.5" customWidth="1"/>
    <col min="10" max="10" width="7.875" customWidth="1"/>
    <col min="13" max="13" width="9.25" customWidth="1"/>
    <col min="14" max="14" width="11.125" customWidth="1"/>
    <col min="16" max="16" width="11.125" customWidth="1"/>
  </cols>
  <sheetData>
    <row r="1" spans="1:14" ht="15">
      <c r="A1" s="1" t="s">
        <v>159</v>
      </c>
      <c r="B1" s="1"/>
      <c r="E1" s="78" t="s">
        <v>449</v>
      </c>
      <c r="F1" s="78"/>
      <c r="G1" s="78"/>
      <c r="H1" s="78"/>
      <c r="K1" s="78" t="s">
        <v>450</v>
      </c>
      <c r="L1" s="78"/>
      <c r="M1" s="78"/>
      <c r="N1" s="78"/>
    </row>
    <row r="2" spans="1:14" ht="15">
      <c r="A2" s="1"/>
      <c r="B2" s="1"/>
    </row>
    <row r="3" spans="1:14" ht="15">
      <c r="A3" s="1" t="s">
        <v>160</v>
      </c>
      <c r="B3" s="1"/>
    </row>
    <row r="4" spans="1:14" ht="6.75" customHeight="1"/>
    <row r="5" spans="1:14" ht="14.25" customHeight="1">
      <c r="A5" s="68" t="s">
        <v>1</v>
      </c>
      <c r="B5" s="68" t="s">
        <v>2</v>
      </c>
      <c r="C5" s="68" t="s">
        <v>414</v>
      </c>
      <c r="D5" s="68" t="s">
        <v>403</v>
      </c>
      <c r="E5" s="68" t="s">
        <v>3</v>
      </c>
      <c r="F5" s="68" t="s">
        <v>412</v>
      </c>
      <c r="G5" s="68" t="s">
        <v>4</v>
      </c>
      <c r="H5" s="68" t="s">
        <v>5</v>
      </c>
      <c r="I5" s="68" t="s">
        <v>404</v>
      </c>
      <c r="J5" s="68" t="s">
        <v>17</v>
      </c>
      <c r="K5" s="68" t="s">
        <v>405</v>
      </c>
      <c r="L5" s="68" t="s">
        <v>418</v>
      </c>
      <c r="M5" s="68" t="s">
        <v>406</v>
      </c>
      <c r="N5" s="68" t="s">
        <v>410</v>
      </c>
    </row>
    <row r="6" spans="1:14" ht="66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2" t="s">
        <v>161</v>
      </c>
      <c r="C8" s="3"/>
      <c r="D8" s="3"/>
      <c r="E8" s="41" t="s">
        <v>41</v>
      </c>
      <c r="F8" s="25"/>
      <c r="G8" s="41" t="s">
        <v>11</v>
      </c>
      <c r="H8" s="50">
        <v>200</v>
      </c>
      <c r="I8" s="5"/>
      <c r="J8" s="5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2" t="s">
        <v>303</v>
      </c>
      <c r="C9" s="3"/>
      <c r="D9" s="3"/>
      <c r="E9" s="41" t="s">
        <v>41</v>
      </c>
      <c r="F9" s="25"/>
      <c r="G9" s="41" t="s">
        <v>11</v>
      </c>
      <c r="H9" s="50">
        <v>250</v>
      </c>
      <c r="I9" s="5"/>
      <c r="J9" s="5"/>
      <c r="K9" s="36">
        <f t="shared" ref="K9:K16" si="0">ROUND(I9*((J9/100)+1),2)</f>
        <v>0</v>
      </c>
      <c r="L9" s="37">
        <f t="shared" ref="L9:L16" si="1">ROUND(H9*I9,2)</f>
        <v>0</v>
      </c>
      <c r="M9" s="38">
        <f t="shared" ref="M9:M16" si="2">ROUND(L9*(J9/100),2)</f>
        <v>0</v>
      </c>
      <c r="N9" s="37">
        <f t="shared" ref="N9:N16" si="3">ROUND(L9*((J9/100+1)),2)</f>
        <v>0</v>
      </c>
    </row>
    <row r="10" spans="1:14">
      <c r="A10" s="3">
        <v>4</v>
      </c>
      <c r="B10" s="42" t="s">
        <v>304</v>
      </c>
      <c r="C10" s="3"/>
      <c r="D10" s="3"/>
      <c r="E10" s="41" t="s">
        <v>41</v>
      </c>
      <c r="F10" s="25"/>
      <c r="G10" s="41" t="s">
        <v>11</v>
      </c>
      <c r="H10" s="50">
        <v>100</v>
      </c>
      <c r="I10" s="5"/>
      <c r="J10" s="5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5</v>
      </c>
      <c r="B11" s="42" t="s">
        <v>162</v>
      </c>
      <c r="C11" s="3"/>
      <c r="D11" s="3"/>
      <c r="E11" s="41" t="s">
        <v>41</v>
      </c>
      <c r="F11" s="25"/>
      <c r="G11" s="41" t="s">
        <v>11</v>
      </c>
      <c r="H11" s="50">
        <v>300</v>
      </c>
      <c r="I11" s="5"/>
      <c r="J11" s="5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6</v>
      </c>
      <c r="B12" s="42" t="s">
        <v>163</v>
      </c>
      <c r="C12" s="3"/>
      <c r="D12" s="3"/>
      <c r="E12" s="41" t="s">
        <v>41</v>
      </c>
      <c r="F12" s="25"/>
      <c r="G12" s="41" t="s">
        <v>11</v>
      </c>
      <c r="H12" s="50">
        <v>260</v>
      </c>
      <c r="I12" s="5"/>
      <c r="J12" s="5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7</v>
      </c>
      <c r="B13" s="42" t="s">
        <v>164</v>
      </c>
      <c r="C13" s="3"/>
      <c r="D13" s="3"/>
      <c r="E13" s="41" t="s">
        <v>41</v>
      </c>
      <c r="F13" s="25"/>
      <c r="G13" s="41" t="s">
        <v>11</v>
      </c>
      <c r="H13" s="50">
        <v>100</v>
      </c>
      <c r="I13" s="5"/>
      <c r="J13" s="5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8</v>
      </c>
      <c r="B14" s="42" t="s">
        <v>165</v>
      </c>
      <c r="C14" s="3"/>
      <c r="D14" s="3"/>
      <c r="E14" s="41" t="s">
        <v>41</v>
      </c>
      <c r="F14" s="25"/>
      <c r="G14" s="41" t="s">
        <v>11</v>
      </c>
      <c r="H14" s="50">
        <v>80</v>
      </c>
      <c r="I14" s="5"/>
      <c r="J14" s="5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9</v>
      </c>
      <c r="B15" s="42" t="s">
        <v>166</v>
      </c>
      <c r="C15" s="3"/>
      <c r="D15" s="3"/>
      <c r="E15" s="41" t="s">
        <v>41</v>
      </c>
      <c r="F15" s="25"/>
      <c r="G15" s="41" t="s">
        <v>11</v>
      </c>
      <c r="H15" s="50">
        <v>240</v>
      </c>
      <c r="I15" s="5"/>
      <c r="J15" s="5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>
      <c r="A16" s="3">
        <v>10</v>
      </c>
      <c r="B16" s="42" t="s">
        <v>167</v>
      </c>
      <c r="C16" s="3"/>
      <c r="D16" s="3"/>
      <c r="E16" s="41" t="s">
        <v>41</v>
      </c>
      <c r="F16" s="25"/>
      <c r="G16" s="41" t="s">
        <v>11</v>
      </c>
      <c r="H16" s="50">
        <v>130</v>
      </c>
      <c r="I16" s="5"/>
      <c r="J16" s="5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7">
      <c r="A17" s="3">
        <v>11</v>
      </c>
      <c r="B17" s="42" t="s">
        <v>293</v>
      </c>
      <c r="C17" s="3"/>
      <c r="D17" s="3"/>
      <c r="E17" s="41" t="s">
        <v>41</v>
      </c>
      <c r="F17" s="25"/>
      <c r="G17" s="41" t="s">
        <v>11</v>
      </c>
      <c r="H17" s="50">
        <v>180</v>
      </c>
      <c r="I17" s="5"/>
      <c r="J17" s="5"/>
      <c r="K17" s="36">
        <f t="shared" ref="K17" si="4">ROUND(I17*((J17/100)+1),2)</f>
        <v>0</v>
      </c>
      <c r="L17" s="37">
        <f t="shared" ref="L17:L21" si="5">ROUND(H17*I17,2)</f>
        <v>0</v>
      </c>
      <c r="M17" s="38">
        <f t="shared" ref="M17:M21" si="6">ROUND(L17*(J17/100),2)</f>
        <v>0</v>
      </c>
      <c r="N17" s="37">
        <f t="shared" ref="N17:N21" si="7">ROUND(L17*((J17/100+1)),2)</f>
        <v>0</v>
      </c>
    </row>
    <row r="18" spans="1:17">
      <c r="A18" s="3">
        <v>12</v>
      </c>
      <c r="B18" s="42" t="s">
        <v>433</v>
      </c>
      <c r="C18" s="3"/>
      <c r="D18" s="3"/>
      <c r="E18" s="41" t="s">
        <v>41</v>
      </c>
      <c r="F18" s="25"/>
      <c r="G18" s="41" t="s">
        <v>11</v>
      </c>
      <c r="H18" s="50">
        <v>300</v>
      </c>
      <c r="I18" s="5"/>
      <c r="J18" s="5"/>
      <c r="K18" s="36">
        <v>0</v>
      </c>
      <c r="L18" s="37">
        <f t="shared" si="5"/>
        <v>0</v>
      </c>
      <c r="M18" s="38">
        <f t="shared" si="6"/>
        <v>0</v>
      </c>
      <c r="N18" s="37">
        <f t="shared" si="7"/>
        <v>0</v>
      </c>
    </row>
    <row r="19" spans="1:17">
      <c r="A19" s="3">
        <v>13</v>
      </c>
      <c r="B19" s="42" t="s">
        <v>436</v>
      </c>
      <c r="C19" s="3"/>
      <c r="D19" s="3"/>
      <c r="E19" s="41" t="s">
        <v>41</v>
      </c>
      <c r="F19" s="25"/>
      <c r="G19" s="41" t="s">
        <v>11</v>
      </c>
      <c r="H19" s="50">
        <v>50</v>
      </c>
      <c r="I19" s="5"/>
      <c r="J19" s="5"/>
      <c r="K19" s="36">
        <v>0</v>
      </c>
      <c r="L19" s="37">
        <f t="shared" si="5"/>
        <v>0</v>
      </c>
      <c r="M19" s="38">
        <f t="shared" si="6"/>
        <v>0</v>
      </c>
      <c r="N19" s="37">
        <f t="shared" si="7"/>
        <v>0</v>
      </c>
    </row>
    <row r="20" spans="1:17">
      <c r="A20" s="3">
        <v>14</v>
      </c>
      <c r="B20" s="42" t="s">
        <v>435</v>
      </c>
      <c r="C20" s="3"/>
      <c r="D20" s="3"/>
      <c r="E20" s="41" t="s">
        <v>41</v>
      </c>
      <c r="F20" s="25"/>
      <c r="G20" s="41" t="s">
        <v>11</v>
      </c>
      <c r="H20" s="50">
        <v>150</v>
      </c>
      <c r="I20" s="5"/>
      <c r="J20" s="5"/>
      <c r="K20" s="36">
        <v>0</v>
      </c>
      <c r="L20" s="37">
        <f t="shared" si="5"/>
        <v>0</v>
      </c>
      <c r="M20" s="38">
        <f t="shared" si="6"/>
        <v>0</v>
      </c>
      <c r="N20" s="37">
        <f t="shared" si="7"/>
        <v>0</v>
      </c>
    </row>
    <row r="21" spans="1:17">
      <c r="A21" s="3">
        <v>15</v>
      </c>
      <c r="B21" s="42" t="s">
        <v>434</v>
      </c>
      <c r="C21" s="3"/>
      <c r="D21" s="3"/>
      <c r="E21" s="41" t="s">
        <v>41</v>
      </c>
      <c r="F21" s="25"/>
      <c r="G21" s="41" t="s">
        <v>11</v>
      </c>
      <c r="H21" s="50">
        <v>150</v>
      </c>
      <c r="I21" s="5"/>
      <c r="J21" s="5"/>
      <c r="K21" s="36">
        <v>0</v>
      </c>
      <c r="L21" s="37">
        <f t="shared" si="5"/>
        <v>0</v>
      </c>
      <c r="M21" s="38">
        <f t="shared" si="6"/>
        <v>0</v>
      </c>
      <c r="N21" s="37">
        <f t="shared" si="7"/>
        <v>0</v>
      </c>
    </row>
    <row r="22" spans="1:17" ht="21.75" customHeight="1">
      <c r="A22" s="72" t="s">
        <v>168</v>
      </c>
      <c r="B22" s="73"/>
      <c r="C22" s="73"/>
      <c r="D22" s="73"/>
      <c r="E22" s="73"/>
      <c r="F22" s="73"/>
      <c r="G22" s="73"/>
      <c r="H22" s="73"/>
      <c r="I22" s="73"/>
      <c r="J22" s="73"/>
      <c r="K22" s="74"/>
      <c r="L22" s="52">
        <f>SUM(L8:L21)</f>
        <v>0</v>
      </c>
      <c r="M22" s="52">
        <f>SUM(M8:M21)</f>
        <v>0</v>
      </c>
      <c r="N22" s="52">
        <f>SUM(N8:N21)</f>
        <v>0</v>
      </c>
    </row>
    <row r="23" spans="1:17">
      <c r="A23" t="s">
        <v>13</v>
      </c>
    </row>
    <row r="25" spans="1:17" ht="15">
      <c r="A25" s="76" t="s">
        <v>311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</row>
    <row r="26" spans="1:17" ht="15">
      <c r="A26" s="75" t="s">
        <v>312</v>
      </c>
      <c r="B26" s="75"/>
      <c r="C26" s="75"/>
      <c r="D26" s="75"/>
      <c r="E26" s="75"/>
      <c r="F26" s="75"/>
      <c r="G26" s="75"/>
      <c r="H26" s="75"/>
      <c r="I26" s="33"/>
      <c r="J26" s="33"/>
      <c r="K26" s="33"/>
      <c r="L26" s="33"/>
      <c r="M26" s="33"/>
      <c r="N26" s="33"/>
      <c r="O26" s="33"/>
      <c r="P26" s="33"/>
      <c r="Q26" s="33"/>
    </row>
    <row r="27" spans="1:17">
      <c r="A27" s="34" t="s">
        <v>308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7">
      <c r="A28" s="79" t="s">
        <v>309</v>
      </c>
      <c r="B28" s="79"/>
      <c r="C28" s="79"/>
      <c r="D28" s="79"/>
      <c r="E28" s="79"/>
      <c r="F28" s="79"/>
      <c r="G28" s="79"/>
      <c r="H28" s="79"/>
      <c r="I28" s="79"/>
      <c r="J28" s="79"/>
    </row>
    <row r="29" spans="1:17" ht="15">
      <c r="A29" s="66"/>
      <c r="B29" s="67"/>
      <c r="C29" s="67"/>
      <c r="D29" s="67"/>
      <c r="E29" s="67"/>
      <c r="F29" s="67"/>
      <c r="G29" s="67"/>
      <c r="H29" s="67"/>
      <c r="I29" s="67"/>
      <c r="J29" s="67"/>
    </row>
    <row r="31" spans="1:17">
      <c r="A31" s="8"/>
    </row>
    <row r="34" spans="2:9">
      <c r="B34" t="s">
        <v>219</v>
      </c>
      <c r="I34" t="s">
        <v>214</v>
      </c>
    </row>
    <row r="35" spans="2:9">
      <c r="B35" s="21" t="s">
        <v>220</v>
      </c>
      <c r="I35" t="s">
        <v>215</v>
      </c>
    </row>
  </sheetData>
  <mergeCells count="21">
    <mergeCell ref="E1:H1"/>
    <mergeCell ref="K1:N1"/>
    <mergeCell ref="A28:J28"/>
    <mergeCell ref="A29:J29"/>
    <mergeCell ref="L5:L6"/>
    <mergeCell ref="M5:M6"/>
    <mergeCell ref="N5:N6"/>
    <mergeCell ref="A22:K22"/>
    <mergeCell ref="A5:A6"/>
    <mergeCell ref="B5:B6"/>
    <mergeCell ref="C5:C6"/>
    <mergeCell ref="E5:E6"/>
    <mergeCell ref="G5:G6"/>
    <mergeCell ref="H5:H6"/>
    <mergeCell ref="I5:I6"/>
    <mergeCell ref="J5:J6"/>
    <mergeCell ref="K5:K6"/>
    <mergeCell ref="D5:D6"/>
    <mergeCell ref="F5:F6"/>
    <mergeCell ref="A26:H26"/>
    <mergeCell ref="A25:Q25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workbookViewId="0">
      <selection activeCell="K2" sqref="K2:N2"/>
    </sheetView>
  </sheetViews>
  <sheetFormatPr defaultColWidth="9" defaultRowHeight="14.25"/>
  <cols>
    <col min="1" max="1" width="4.5" customWidth="1"/>
    <col min="2" max="2" width="31.125" customWidth="1"/>
    <col min="3" max="3" width="21" customWidth="1"/>
    <col min="4" max="4" width="13.125" customWidth="1"/>
    <col min="5" max="5" width="11.5" customWidth="1"/>
    <col min="6" max="6" width="13.5" customWidth="1"/>
    <col min="7" max="7" width="6.875" customWidth="1"/>
    <col min="8" max="8" width="11.625" customWidth="1"/>
    <col min="9" max="9" width="9.375" customWidth="1"/>
    <col min="10" max="10" width="6" customWidth="1"/>
    <col min="16" max="16" width="47.5" customWidth="1"/>
  </cols>
  <sheetData>
    <row r="1" spans="1:14" ht="15">
      <c r="A1" s="1" t="s">
        <v>181</v>
      </c>
      <c r="B1" s="1"/>
      <c r="E1" s="78" t="s">
        <v>449</v>
      </c>
      <c r="F1" s="78"/>
      <c r="G1" s="78"/>
      <c r="H1" s="78"/>
      <c r="K1" s="78" t="s">
        <v>450</v>
      </c>
      <c r="L1" s="78"/>
      <c r="M1" s="78"/>
      <c r="N1" s="78"/>
    </row>
    <row r="2" spans="1:14" ht="15">
      <c r="A2" s="1"/>
      <c r="B2" s="1"/>
      <c r="K2" s="78" t="s">
        <v>459</v>
      </c>
      <c r="L2" s="78"/>
      <c r="M2" s="78"/>
      <c r="N2" s="78"/>
    </row>
    <row r="3" spans="1:14" ht="15">
      <c r="A3" s="1" t="s">
        <v>182</v>
      </c>
      <c r="B3" s="1"/>
    </row>
    <row r="5" spans="1:14" ht="14.25" customHeight="1">
      <c r="A5" s="68" t="s">
        <v>1</v>
      </c>
      <c r="B5" s="68" t="s">
        <v>2</v>
      </c>
      <c r="C5" s="68" t="s">
        <v>402</v>
      </c>
      <c r="D5" s="68" t="s">
        <v>403</v>
      </c>
      <c r="E5" s="68" t="s">
        <v>3</v>
      </c>
      <c r="F5" s="68" t="s">
        <v>412</v>
      </c>
      <c r="G5" s="68" t="s">
        <v>4</v>
      </c>
      <c r="H5" s="68" t="s">
        <v>5</v>
      </c>
      <c r="I5" s="68" t="s">
        <v>404</v>
      </c>
      <c r="J5" s="68" t="s">
        <v>17</v>
      </c>
      <c r="K5" s="68" t="s">
        <v>405</v>
      </c>
      <c r="L5" s="68" t="s">
        <v>418</v>
      </c>
      <c r="M5" s="68" t="s">
        <v>406</v>
      </c>
      <c r="N5" s="68" t="s">
        <v>417</v>
      </c>
    </row>
    <row r="6" spans="1:14" ht="69.7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4" t="s">
        <v>183</v>
      </c>
      <c r="C8" s="3"/>
      <c r="D8" s="3"/>
      <c r="E8" s="41" t="s">
        <v>359</v>
      </c>
      <c r="F8" s="25"/>
      <c r="G8" s="41" t="s">
        <v>9</v>
      </c>
      <c r="H8" s="50">
        <v>10</v>
      </c>
      <c r="I8" s="5"/>
      <c r="J8" s="10"/>
      <c r="K8" s="36"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4" t="s">
        <v>184</v>
      </c>
      <c r="C9" s="3"/>
      <c r="D9" s="3"/>
      <c r="E9" s="41" t="s">
        <v>360</v>
      </c>
      <c r="F9" s="25"/>
      <c r="G9" s="41" t="s">
        <v>9</v>
      </c>
      <c r="H9" s="50">
        <v>15</v>
      </c>
      <c r="I9" s="5"/>
      <c r="J9" s="10"/>
      <c r="K9" s="36">
        <f t="shared" ref="K9:K63" si="0">ROUND(I9*((J9/100)+1),2)</f>
        <v>0</v>
      </c>
      <c r="L9" s="37">
        <f t="shared" ref="L9:L63" si="1">ROUND(H9*I9,2)</f>
        <v>0</v>
      </c>
      <c r="M9" s="38">
        <f t="shared" ref="M9:M63" si="2">ROUND(L9*(J9/100),2)</f>
        <v>0</v>
      </c>
      <c r="N9" s="37">
        <f t="shared" ref="N9:N63" si="3">ROUND(L9*((J9/100+1)),2)</f>
        <v>0</v>
      </c>
    </row>
    <row r="10" spans="1:14">
      <c r="A10" s="3">
        <v>3</v>
      </c>
      <c r="B10" s="45" t="s">
        <v>273</v>
      </c>
      <c r="C10" s="3"/>
      <c r="D10" s="3"/>
      <c r="E10" s="41" t="s">
        <v>361</v>
      </c>
      <c r="F10" s="25"/>
      <c r="G10" s="41" t="s">
        <v>9</v>
      </c>
      <c r="H10" s="50">
        <v>60</v>
      </c>
      <c r="I10" s="5"/>
      <c r="J10" s="10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4</v>
      </c>
      <c r="B11" s="44" t="s">
        <v>185</v>
      </c>
      <c r="C11" s="3"/>
      <c r="D11" s="3"/>
      <c r="E11" s="41" t="s">
        <v>315</v>
      </c>
      <c r="F11" s="25"/>
      <c r="G11" s="41" t="s">
        <v>9</v>
      </c>
      <c r="H11" s="50">
        <v>25</v>
      </c>
      <c r="I11" s="5"/>
      <c r="J11" s="10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5</v>
      </c>
      <c r="B12" s="44" t="s">
        <v>186</v>
      </c>
      <c r="C12" s="3"/>
      <c r="D12" s="3"/>
      <c r="E12" s="41" t="s">
        <v>333</v>
      </c>
      <c r="F12" s="25"/>
      <c r="G12" s="41" t="s">
        <v>9</v>
      </c>
      <c r="H12" s="50">
        <v>1500</v>
      </c>
      <c r="I12" s="5"/>
      <c r="J12" s="10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6</v>
      </c>
      <c r="B13" s="44" t="s">
        <v>187</v>
      </c>
      <c r="C13" s="3"/>
      <c r="D13" s="3"/>
      <c r="E13" s="41" t="s">
        <v>337</v>
      </c>
      <c r="F13" s="25"/>
      <c r="G13" s="41" t="s">
        <v>9</v>
      </c>
      <c r="H13" s="50">
        <v>15</v>
      </c>
      <c r="I13" s="5"/>
      <c r="J13" s="10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7</v>
      </c>
      <c r="B14" s="44" t="s">
        <v>188</v>
      </c>
      <c r="C14" s="3"/>
      <c r="D14" s="3"/>
      <c r="E14" s="41" t="s">
        <v>362</v>
      </c>
      <c r="F14" s="25"/>
      <c r="G14" s="41" t="s">
        <v>9</v>
      </c>
      <c r="H14" s="50">
        <v>100</v>
      </c>
      <c r="I14" s="5"/>
      <c r="J14" s="10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8</v>
      </c>
      <c r="B15" s="44" t="s">
        <v>189</v>
      </c>
      <c r="C15" s="3"/>
      <c r="D15" s="3"/>
      <c r="E15" s="41" t="s">
        <v>328</v>
      </c>
      <c r="F15" s="25"/>
      <c r="G15" s="41" t="s">
        <v>9</v>
      </c>
      <c r="H15" s="50">
        <v>30</v>
      </c>
      <c r="I15" s="5"/>
      <c r="J15" s="10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 ht="22.5">
      <c r="A16" s="3">
        <v>9</v>
      </c>
      <c r="B16" s="45" t="s">
        <v>271</v>
      </c>
      <c r="C16" s="24"/>
      <c r="D16" s="24"/>
      <c r="E16" s="41" t="s">
        <v>363</v>
      </c>
      <c r="F16" s="25"/>
      <c r="G16" s="41" t="s">
        <v>9</v>
      </c>
      <c r="H16" s="50">
        <v>1000</v>
      </c>
      <c r="I16" s="5"/>
      <c r="J16" s="10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>
      <c r="A17" s="3">
        <v>10</v>
      </c>
      <c r="B17" s="44" t="s">
        <v>190</v>
      </c>
      <c r="C17" s="3"/>
      <c r="D17" s="3"/>
      <c r="E17" s="41" t="s">
        <v>453</v>
      </c>
      <c r="F17" s="25"/>
      <c r="G17" s="41" t="s">
        <v>9</v>
      </c>
      <c r="H17" s="50">
        <v>30</v>
      </c>
      <c r="I17" s="5"/>
      <c r="J17" s="10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 ht="22.5">
      <c r="A18" s="3">
        <v>11</v>
      </c>
      <c r="B18" s="45" t="s">
        <v>272</v>
      </c>
      <c r="C18" s="3"/>
      <c r="D18" s="3"/>
      <c r="E18" s="41" t="s">
        <v>335</v>
      </c>
      <c r="F18" s="25"/>
      <c r="G18" s="41" t="s">
        <v>9</v>
      </c>
      <c r="H18" s="50">
        <v>300</v>
      </c>
      <c r="I18" s="5"/>
      <c r="J18" s="10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>
      <c r="A19" s="3">
        <v>12</v>
      </c>
      <c r="B19" s="44" t="s">
        <v>448</v>
      </c>
      <c r="C19" s="3"/>
      <c r="D19" s="3"/>
      <c r="E19" s="41" t="s">
        <v>364</v>
      </c>
      <c r="F19" s="25"/>
      <c r="G19" s="41" t="s">
        <v>9</v>
      </c>
      <c r="H19" s="50">
        <v>30</v>
      </c>
      <c r="I19" s="5"/>
      <c r="J19" s="10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 ht="22.5">
      <c r="A20" s="3">
        <v>13</v>
      </c>
      <c r="B20" s="45" t="s">
        <v>274</v>
      </c>
      <c r="C20" s="3"/>
      <c r="D20" s="3"/>
      <c r="E20" s="41" t="s">
        <v>365</v>
      </c>
      <c r="F20" s="25"/>
      <c r="G20" s="41" t="s">
        <v>9</v>
      </c>
      <c r="H20" s="50">
        <v>500</v>
      </c>
      <c r="I20" s="5"/>
      <c r="J20" s="10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 ht="22.5">
      <c r="A21" s="3">
        <v>14</v>
      </c>
      <c r="B21" s="45" t="s">
        <v>275</v>
      </c>
      <c r="C21" s="3"/>
      <c r="D21" s="3"/>
      <c r="E21" s="41" t="s">
        <v>366</v>
      </c>
      <c r="F21" s="25"/>
      <c r="G21" s="41" t="s">
        <v>9</v>
      </c>
      <c r="H21" s="50">
        <v>50</v>
      </c>
      <c r="I21" s="5"/>
      <c r="J21" s="10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 ht="22.5">
      <c r="A22" s="3">
        <v>15</v>
      </c>
      <c r="B22" s="45" t="s">
        <v>276</v>
      </c>
      <c r="C22" s="3"/>
      <c r="D22" s="3"/>
      <c r="E22" s="41" t="s">
        <v>367</v>
      </c>
      <c r="F22" s="25"/>
      <c r="G22" s="41" t="s">
        <v>9</v>
      </c>
      <c r="H22" s="50">
        <v>500</v>
      </c>
      <c r="I22" s="5"/>
      <c r="J22" s="10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>
      <c r="A23" s="3">
        <v>16</v>
      </c>
      <c r="B23" s="45" t="s">
        <v>277</v>
      </c>
      <c r="C23" s="3"/>
      <c r="D23" s="3"/>
      <c r="E23" s="41" t="s">
        <v>321</v>
      </c>
      <c r="F23" s="25"/>
      <c r="G23" s="41" t="s">
        <v>9</v>
      </c>
      <c r="H23" s="50">
        <v>10</v>
      </c>
      <c r="I23" s="5"/>
      <c r="J23" s="10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>
      <c r="A24" s="3">
        <v>17</v>
      </c>
      <c r="B24" s="45" t="s">
        <v>295</v>
      </c>
      <c r="C24" s="3"/>
      <c r="D24" s="3"/>
      <c r="E24" s="41" t="s">
        <v>368</v>
      </c>
      <c r="F24" s="25"/>
      <c r="G24" s="41" t="s">
        <v>9</v>
      </c>
      <c r="H24" s="50">
        <v>10</v>
      </c>
      <c r="I24" s="5"/>
      <c r="J24" s="10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 ht="22.5">
      <c r="A25" s="3">
        <v>18</v>
      </c>
      <c r="B25" s="45" t="s">
        <v>278</v>
      </c>
      <c r="C25" s="3"/>
      <c r="D25" s="3"/>
      <c r="E25" s="41" t="s">
        <v>371</v>
      </c>
      <c r="F25" s="25"/>
      <c r="G25" s="41" t="s">
        <v>9</v>
      </c>
      <c r="H25" s="50">
        <v>900</v>
      </c>
      <c r="I25" s="5"/>
      <c r="J25" s="10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 ht="22.5">
      <c r="A26" s="3">
        <v>19</v>
      </c>
      <c r="B26" s="45" t="s">
        <v>279</v>
      </c>
      <c r="C26" s="3"/>
      <c r="D26" s="3"/>
      <c r="E26" s="41" t="s">
        <v>370</v>
      </c>
      <c r="F26" s="25"/>
      <c r="G26" s="41" t="s">
        <v>9</v>
      </c>
      <c r="H26" s="50">
        <v>260</v>
      </c>
      <c r="I26" s="5"/>
      <c r="J26" s="10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 ht="22.5">
      <c r="A27" s="3">
        <v>20</v>
      </c>
      <c r="B27" s="45" t="s">
        <v>278</v>
      </c>
      <c r="C27" s="3"/>
      <c r="D27" s="3"/>
      <c r="E27" s="41" t="s">
        <v>369</v>
      </c>
      <c r="F27" s="25"/>
      <c r="G27" s="41" t="s">
        <v>9</v>
      </c>
      <c r="H27" s="50">
        <v>260</v>
      </c>
      <c r="I27" s="5"/>
      <c r="J27" s="10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>
      <c r="A28" s="3">
        <v>21</v>
      </c>
      <c r="B28" s="45" t="s">
        <v>280</v>
      </c>
      <c r="C28" s="4"/>
      <c r="D28" s="25"/>
      <c r="E28" s="41" t="s">
        <v>381</v>
      </c>
      <c r="F28" s="25"/>
      <c r="G28" s="41" t="s">
        <v>9</v>
      </c>
      <c r="H28" s="51">
        <v>300</v>
      </c>
      <c r="I28" s="5"/>
      <c r="J28" s="10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 ht="33.75">
      <c r="A29" s="3">
        <v>22</v>
      </c>
      <c r="B29" s="45" t="s">
        <v>281</v>
      </c>
      <c r="C29" s="4"/>
      <c r="D29" s="25"/>
      <c r="E29" s="41" t="s">
        <v>372</v>
      </c>
      <c r="F29" s="25"/>
      <c r="G29" s="41" t="s">
        <v>9</v>
      </c>
      <c r="H29" s="51">
        <v>300</v>
      </c>
      <c r="I29" s="5"/>
      <c r="J29" s="10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 ht="22.5">
      <c r="A30" s="3">
        <v>23</v>
      </c>
      <c r="B30" s="45" t="s">
        <v>282</v>
      </c>
      <c r="C30" s="3"/>
      <c r="D30" s="3"/>
      <c r="E30" s="41" t="s">
        <v>336</v>
      </c>
      <c r="F30" s="25"/>
      <c r="G30" s="41" t="s">
        <v>9</v>
      </c>
      <c r="H30" s="50">
        <v>100</v>
      </c>
      <c r="I30" s="5"/>
      <c r="J30" s="10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 ht="22.5">
      <c r="A31" s="3">
        <v>24</v>
      </c>
      <c r="B31" s="45" t="s">
        <v>283</v>
      </c>
      <c r="C31" s="3"/>
      <c r="D31" s="3"/>
      <c r="E31" s="41" t="s">
        <v>373</v>
      </c>
      <c r="F31" s="25"/>
      <c r="G31" s="41" t="s">
        <v>9</v>
      </c>
      <c r="H31" s="50">
        <v>800</v>
      </c>
      <c r="I31" s="5"/>
      <c r="J31" s="10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>
      <c r="A32" s="3">
        <v>25</v>
      </c>
      <c r="B32" s="45" t="s">
        <v>284</v>
      </c>
      <c r="C32" s="3"/>
      <c r="D32" s="3"/>
      <c r="E32" s="41" t="s">
        <v>335</v>
      </c>
      <c r="F32" s="25"/>
      <c r="G32" s="41" t="s">
        <v>9</v>
      </c>
      <c r="H32" s="50">
        <v>80</v>
      </c>
      <c r="I32" s="5"/>
      <c r="J32" s="10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4">
      <c r="A33" s="3">
        <v>26</v>
      </c>
      <c r="B33" s="44" t="s">
        <v>154</v>
      </c>
      <c r="C33" s="3"/>
      <c r="D33" s="3"/>
      <c r="E33" s="41" t="s">
        <v>374</v>
      </c>
      <c r="F33" s="25"/>
      <c r="G33" s="41" t="s">
        <v>9</v>
      </c>
      <c r="H33" s="50">
        <v>100</v>
      </c>
      <c r="I33" s="5"/>
      <c r="J33" s="10"/>
      <c r="K33" s="36">
        <f t="shared" si="0"/>
        <v>0</v>
      </c>
      <c r="L33" s="37">
        <f t="shared" si="1"/>
        <v>0</v>
      </c>
      <c r="M33" s="38">
        <f t="shared" si="2"/>
        <v>0</v>
      </c>
      <c r="N33" s="37">
        <f t="shared" si="3"/>
        <v>0</v>
      </c>
    </row>
    <row r="34" spans="1:14" ht="22.5">
      <c r="A34" s="3">
        <v>27</v>
      </c>
      <c r="B34" s="45" t="s">
        <v>285</v>
      </c>
      <c r="C34" s="3"/>
      <c r="D34" s="3"/>
      <c r="E34" s="41" t="s">
        <v>375</v>
      </c>
      <c r="F34" s="25"/>
      <c r="G34" s="41" t="s">
        <v>9</v>
      </c>
      <c r="H34" s="50">
        <v>120</v>
      </c>
      <c r="I34" s="5"/>
      <c r="J34" s="10"/>
      <c r="K34" s="36">
        <f t="shared" si="0"/>
        <v>0</v>
      </c>
      <c r="L34" s="37">
        <f t="shared" si="1"/>
        <v>0</v>
      </c>
      <c r="M34" s="38">
        <f t="shared" si="2"/>
        <v>0</v>
      </c>
      <c r="N34" s="37">
        <f t="shared" si="3"/>
        <v>0</v>
      </c>
    </row>
    <row r="35" spans="1:14">
      <c r="A35" s="3">
        <v>28</v>
      </c>
      <c r="B35" s="44" t="s">
        <v>192</v>
      </c>
      <c r="C35" s="3"/>
      <c r="D35" s="3"/>
      <c r="E35" s="41" t="s">
        <v>376</v>
      </c>
      <c r="F35" s="25"/>
      <c r="G35" s="41" t="s">
        <v>9</v>
      </c>
      <c r="H35" s="50">
        <v>100</v>
      </c>
      <c r="I35" s="5"/>
      <c r="J35" s="10"/>
      <c r="K35" s="36">
        <f t="shared" si="0"/>
        <v>0</v>
      </c>
      <c r="L35" s="37">
        <f t="shared" si="1"/>
        <v>0</v>
      </c>
      <c r="M35" s="38">
        <f t="shared" si="2"/>
        <v>0</v>
      </c>
      <c r="N35" s="37">
        <f t="shared" si="3"/>
        <v>0</v>
      </c>
    </row>
    <row r="36" spans="1:14">
      <c r="A36" s="3">
        <v>29</v>
      </c>
      <c r="B36" s="44" t="s">
        <v>192</v>
      </c>
      <c r="C36" s="3"/>
      <c r="D36" s="3"/>
      <c r="E36" s="41" t="s">
        <v>333</v>
      </c>
      <c r="F36" s="25"/>
      <c r="G36" s="41" t="s">
        <v>9</v>
      </c>
      <c r="H36" s="50">
        <v>100</v>
      </c>
      <c r="I36" s="5"/>
      <c r="J36" s="10"/>
      <c r="K36" s="36">
        <f t="shared" si="0"/>
        <v>0</v>
      </c>
      <c r="L36" s="37">
        <f t="shared" si="1"/>
        <v>0</v>
      </c>
      <c r="M36" s="38">
        <f t="shared" si="2"/>
        <v>0</v>
      </c>
      <c r="N36" s="37">
        <f t="shared" si="3"/>
        <v>0</v>
      </c>
    </row>
    <row r="37" spans="1:14">
      <c r="A37" s="3">
        <v>30</v>
      </c>
      <c r="B37" s="44" t="s">
        <v>193</v>
      </c>
      <c r="C37" s="3"/>
      <c r="D37" s="3"/>
      <c r="E37" s="41" t="s">
        <v>337</v>
      </c>
      <c r="F37" s="25"/>
      <c r="G37" s="41" t="s">
        <v>9</v>
      </c>
      <c r="H37" s="50">
        <v>150</v>
      </c>
      <c r="I37" s="5"/>
      <c r="J37" s="10"/>
      <c r="K37" s="36">
        <f t="shared" si="0"/>
        <v>0</v>
      </c>
      <c r="L37" s="37">
        <f t="shared" si="1"/>
        <v>0</v>
      </c>
      <c r="M37" s="38">
        <f t="shared" si="2"/>
        <v>0</v>
      </c>
      <c r="N37" s="37">
        <f t="shared" si="3"/>
        <v>0</v>
      </c>
    </row>
    <row r="38" spans="1:14">
      <c r="A38" s="3">
        <v>31</v>
      </c>
      <c r="B38" s="45" t="s">
        <v>286</v>
      </c>
      <c r="C38" s="3"/>
      <c r="D38" s="3"/>
      <c r="E38" s="41" t="s">
        <v>454</v>
      </c>
      <c r="F38" s="25"/>
      <c r="G38" s="41" t="s">
        <v>9</v>
      </c>
      <c r="H38" s="50">
        <v>30</v>
      </c>
      <c r="I38" s="5"/>
      <c r="J38" s="10"/>
      <c r="K38" s="36">
        <f t="shared" si="0"/>
        <v>0</v>
      </c>
      <c r="L38" s="37">
        <f t="shared" si="1"/>
        <v>0</v>
      </c>
      <c r="M38" s="38">
        <f t="shared" si="2"/>
        <v>0</v>
      </c>
      <c r="N38" s="37">
        <f t="shared" si="3"/>
        <v>0</v>
      </c>
    </row>
    <row r="39" spans="1:14">
      <c r="A39" s="3">
        <v>32</v>
      </c>
      <c r="B39" s="44" t="s">
        <v>194</v>
      </c>
      <c r="C39" s="3"/>
      <c r="D39" s="3"/>
      <c r="E39" s="41" t="s">
        <v>377</v>
      </c>
      <c r="F39" s="25"/>
      <c r="G39" s="41" t="s">
        <v>9</v>
      </c>
      <c r="H39" s="50">
        <v>800</v>
      </c>
      <c r="I39" s="5"/>
      <c r="J39" s="10"/>
      <c r="K39" s="36">
        <f t="shared" si="0"/>
        <v>0</v>
      </c>
      <c r="L39" s="37">
        <f t="shared" si="1"/>
        <v>0</v>
      </c>
      <c r="M39" s="38">
        <f t="shared" si="2"/>
        <v>0</v>
      </c>
      <c r="N39" s="37">
        <f t="shared" si="3"/>
        <v>0</v>
      </c>
    </row>
    <row r="40" spans="1:14">
      <c r="A40" s="3">
        <v>33</v>
      </c>
      <c r="B40" s="44" t="s">
        <v>195</v>
      </c>
      <c r="C40" s="3"/>
      <c r="D40" s="3"/>
      <c r="E40" s="41" t="s">
        <v>377</v>
      </c>
      <c r="F40" s="25"/>
      <c r="G40" s="41" t="s">
        <v>9</v>
      </c>
      <c r="H40" s="50">
        <v>400</v>
      </c>
      <c r="I40" s="5"/>
      <c r="J40" s="10"/>
      <c r="K40" s="36">
        <f t="shared" si="0"/>
        <v>0</v>
      </c>
      <c r="L40" s="37">
        <f t="shared" si="1"/>
        <v>0</v>
      </c>
      <c r="M40" s="38">
        <f t="shared" si="2"/>
        <v>0</v>
      </c>
      <c r="N40" s="37">
        <f t="shared" si="3"/>
        <v>0</v>
      </c>
    </row>
    <row r="41" spans="1:14" ht="22.5">
      <c r="A41" s="3">
        <v>34</v>
      </c>
      <c r="B41" s="45" t="s">
        <v>287</v>
      </c>
      <c r="C41" s="3"/>
      <c r="D41" s="3"/>
      <c r="E41" s="41" t="s">
        <v>378</v>
      </c>
      <c r="F41" s="25"/>
      <c r="G41" s="41" t="s">
        <v>9</v>
      </c>
      <c r="H41" s="50">
        <v>1000</v>
      </c>
      <c r="I41" s="5"/>
      <c r="J41" s="10"/>
      <c r="K41" s="36">
        <f t="shared" si="0"/>
        <v>0</v>
      </c>
      <c r="L41" s="37">
        <f t="shared" si="1"/>
        <v>0</v>
      </c>
      <c r="M41" s="38">
        <f t="shared" si="2"/>
        <v>0</v>
      </c>
      <c r="N41" s="37">
        <f t="shared" si="3"/>
        <v>0</v>
      </c>
    </row>
    <row r="42" spans="1:14">
      <c r="A42" s="3">
        <v>35</v>
      </c>
      <c r="B42" s="45" t="s">
        <v>288</v>
      </c>
      <c r="C42" s="3"/>
      <c r="D42" s="3"/>
      <c r="E42" s="41" t="s">
        <v>378</v>
      </c>
      <c r="F42" s="25"/>
      <c r="G42" s="41" t="s">
        <v>9</v>
      </c>
      <c r="H42" s="50">
        <v>300</v>
      </c>
      <c r="I42" s="5"/>
      <c r="J42" s="10"/>
      <c r="K42" s="36">
        <f t="shared" si="0"/>
        <v>0</v>
      </c>
      <c r="L42" s="37">
        <f t="shared" si="1"/>
        <v>0</v>
      </c>
      <c r="M42" s="38">
        <f t="shared" si="2"/>
        <v>0</v>
      </c>
      <c r="N42" s="37">
        <f t="shared" si="3"/>
        <v>0</v>
      </c>
    </row>
    <row r="43" spans="1:14">
      <c r="A43" s="3">
        <v>36</v>
      </c>
      <c r="B43" s="45" t="s">
        <v>289</v>
      </c>
      <c r="C43" s="3"/>
      <c r="D43" s="3"/>
      <c r="E43" s="41" t="s">
        <v>378</v>
      </c>
      <c r="F43" s="25"/>
      <c r="G43" s="41" t="s">
        <v>9</v>
      </c>
      <c r="H43" s="50">
        <v>300</v>
      </c>
      <c r="I43" s="5"/>
      <c r="J43" s="10"/>
      <c r="K43" s="36">
        <f t="shared" si="0"/>
        <v>0</v>
      </c>
      <c r="L43" s="37">
        <f t="shared" si="1"/>
        <v>0</v>
      </c>
      <c r="M43" s="38">
        <f t="shared" si="2"/>
        <v>0</v>
      </c>
      <c r="N43" s="37">
        <f t="shared" si="3"/>
        <v>0</v>
      </c>
    </row>
    <row r="44" spans="1:14">
      <c r="A44" s="3">
        <v>37</v>
      </c>
      <c r="B44" s="44" t="s">
        <v>196</v>
      </c>
      <c r="C44" s="3"/>
      <c r="D44" s="3"/>
      <c r="E44" s="41" t="s">
        <v>393</v>
      </c>
      <c r="F44" s="25"/>
      <c r="G44" s="41" t="s">
        <v>9</v>
      </c>
      <c r="H44" s="50">
        <v>50</v>
      </c>
      <c r="I44" s="5"/>
      <c r="J44" s="10"/>
      <c r="K44" s="36">
        <f t="shared" si="0"/>
        <v>0</v>
      </c>
      <c r="L44" s="37">
        <f t="shared" si="1"/>
        <v>0</v>
      </c>
      <c r="M44" s="38">
        <f t="shared" si="2"/>
        <v>0</v>
      </c>
      <c r="N44" s="37">
        <f t="shared" si="3"/>
        <v>0</v>
      </c>
    </row>
    <row r="45" spans="1:14">
      <c r="A45" s="3">
        <v>38</v>
      </c>
      <c r="B45" s="44" t="s">
        <v>197</v>
      </c>
      <c r="C45" s="3"/>
      <c r="D45" s="3"/>
      <c r="E45" s="41" t="s">
        <v>379</v>
      </c>
      <c r="F45" s="25"/>
      <c r="G45" s="41" t="s">
        <v>9</v>
      </c>
      <c r="H45" s="50">
        <v>30</v>
      </c>
      <c r="I45" s="5"/>
      <c r="J45" s="10"/>
      <c r="K45" s="36">
        <f t="shared" si="0"/>
        <v>0</v>
      </c>
      <c r="L45" s="37">
        <f t="shared" si="1"/>
        <v>0</v>
      </c>
      <c r="M45" s="38">
        <f t="shared" si="2"/>
        <v>0</v>
      </c>
      <c r="N45" s="37">
        <f t="shared" si="3"/>
        <v>0</v>
      </c>
    </row>
    <row r="46" spans="1:14" ht="22.5">
      <c r="A46" s="3">
        <v>39</v>
      </c>
      <c r="B46" s="45" t="s">
        <v>198</v>
      </c>
      <c r="C46" s="3"/>
      <c r="D46" s="3"/>
      <c r="E46" s="41" t="s">
        <v>365</v>
      </c>
      <c r="F46" s="25"/>
      <c r="G46" s="41" t="s">
        <v>9</v>
      </c>
      <c r="H46" s="50">
        <v>50</v>
      </c>
      <c r="I46" s="5"/>
      <c r="J46" s="10"/>
      <c r="K46" s="36">
        <f t="shared" si="0"/>
        <v>0</v>
      </c>
      <c r="L46" s="37">
        <f t="shared" si="1"/>
        <v>0</v>
      </c>
      <c r="M46" s="38">
        <f t="shared" si="2"/>
        <v>0</v>
      </c>
      <c r="N46" s="37">
        <f t="shared" si="3"/>
        <v>0</v>
      </c>
    </row>
    <row r="47" spans="1:14">
      <c r="A47" s="3">
        <v>40</v>
      </c>
      <c r="B47" s="44" t="s">
        <v>199</v>
      </c>
      <c r="C47" s="3"/>
      <c r="D47" s="3"/>
      <c r="E47" s="41" t="s">
        <v>377</v>
      </c>
      <c r="F47" s="25"/>
      <c r="G47" s="41" t="s">
        <v>9</v>
      </c>
      <c r="H47" s="50">
        <v>600</v>
      </c>
      <c r="I47" s="5"/>
      <c r="J47" s="10"/>
      <c r="K47" s="36">
        <f t="shared" si="0"/>
        <v>0</v>
      </c>
      <c r="L47" s="37">
        <f t="shared" si="1"/>
        <v>0</v>
      </c>
      <c r="M47" s="38">
        <f t="shared" si="2"/>
        <v>0</v>
      </c>
      <c r="N47" s="37">
        <f t="shared" si="3"/>
        <v>0</v>
      </c>
    </row>
    <row r="48" spans="1:14">
      <c r="A48" s="3">
        <v>41</v>
      </c>
      <c r="B48" s="44" t="s">
        <v>200</v>
      </c>
      <c r="C48" s="3"/>
      <c r="D48" s="3"/>
      <c r="E48" s="41" t="s">
        <v>338</v>
      </c>
      <c r="F48" s="25"/>
      <c r="G48" s="41" t="s">
        <v>9</v>
      </c>
      <c r="H48" s="50">
        <v>20</v>
      </c>
      <c r="I48" s="5"/>
      <c r="J48" s="10"/>
      <c r="K48" s="36">
        <f t="shared" si="0"/>
        <v>0</v>
      </c>
      <c r="L48" s="37">
        <f t="shared" si="1"/>
        <v>0</v>
      </c>
      <c r="M48" s="38">
        <f t="shared" si="2"/>
        <v>0</v>
      </c>
      <c r="N48" s="37">
        <f t="shared" si="3"/>
        <v>0</v>
      </c>
    </row>
    <row r="49" spans="1:14" ht="22.5">
      <c r="A49" s="3">
        <v>42</v>
      </c>
      <c r="B49" s="45" t="s">
        <v>388</v>
      </c>
      <c r="C49" s="3"/>
      <c r="D49" s="3"/>
      <c r="E49" s="41" t="s">
        <v>380</v>
      </c>
      <c r="F49" s="25"/>
      <c r="G49" s="41" t="s">
        <v>9</v>
      </c>
      <c r="H49" s="50">
        <v>800</v>
      </c>
      <c r="I49" s="5"/>
      <c r="J49" s="10"/>
      <c r="K49" s="36">
        <f t="shared" si="0"/>
        <v>0</v>
      </c>
      <c r="L49" s="37">
        <f t="shared" si="1"/>
        <v>0</v>
      </c>
      <c r="M49" s="38">
        <f t="shared" si="2"/>
        <v>0</v>
      </c>
      <c r="N49" s="37">
        <f t="shared" si="3"/>
        <v>0</v>
      </c>
    </row>
    <row r="50" spans="1:14" ht="27.75" customHeight="1">
      <c r="A50" s="3">
        <v>43</v>
      </c>
      <c r="B50" s="45" t="s">
        <v>455</v>
      </c>
      <c r="C50" s="3"/>
      <c r="D50" s="3"/>
      <c r="E50" s="41" t="s">
        <v>456</v>
      </c>
      <c r="F50" s="25"/>
      <c r="G50" s="41" t="s">
        <v>9</v>
      </c>
      <c r="H50" s="50">
        <v>1000</v>
      </c>
      <c r="I50" s="5"/>
      <c r="J50" s="10"/>
      <c r="K50" s="36">
        <f t="shared" si="0"/>
        <v>0</v>
      </c>
      <c r="L50" s="37">
        <f t="shared" si="1"/>
        <v>0</v>
      </c>
      <c r="M50" s="38">
        <f t="shared" si="2"/>
        <v>0</v>
      </c>
      <c r="N50" s="37">
        <f t="shared" si="3"/>
        <v>0</v>
      </c>
    </row>
    <row r="51" spans="1:14">
      <c r="A51" s="3">
        <v>44</v>
      </c>
      <c r="B51" s="45" t="s">
        <v>457</v>
      </c>
      <c r="C51" s="3"/>
      <c r="D51" s="3"/>
      <c r="E51" s="41" t="s">
        <v>458</v>
      </c>
      <c r="F51" s="25"/>
      <c r="G51" s="41" t="s">
        <v>9</v>
      </c>
      <c r="H51" s="50">
        <v>15</v>
      </c>
      <c r="I51" s="5"/>
      <c r="J51" s="10"/>
      <c r="K51" s="36">
        <f t="shared" si="0"/>
        <v>0</v>
      </c>
      <c r="L51" s="37">
        <f t="shared" si="1"/>
        <v>0</v>
      </c>
      <c r="M51" s="38">
        <f t="shared" si="2"/>
        <v>0</v>
      </c>
      <c r="N51" s="37">
        <f t="shared" si="3"/>
        <v>0</v>
      </c>
    </row>
    <row r="52" spans="1:14" ht="22.5">
      <c r="A52" s="3">
        <v>45</v>
      </c>
      <c r="B52" s="45" t="s">
        <v>201</v>
      </c>
      <c r="C52" s="3"/>
      <c r="D52" s="3"/>
      <c r="E52" s="41" t="s">
        <v>381</v>
      </c>
      <c r="F52" s="25"/>
      <c r="G52" s="41" t="s">
        <v>9</v>
      </c>
      <c r="H52" s="50">
        <v>400</v>
      </c>
      <c r="I52" s="5"/>
      <c r="J52" s="10"/>
      <c r="K52" s="36">
        <f t="shared" si="0"/>
        <v>0</v>
      </c>
      <c r="L52" s="37">
        <f t="shared" si="1"/>
        <v>0</v>
      </c>
      <c r="M52" s="38">
        <f t="shared" si="2"/>
        <v>0</v>
      </c>
      <c r="N52" s="37">
        <f t="shared" si="3"/>
        <v>0</v>
      </c>
    </row>
    <row r="53" spans="1:14">
      <c r="A53" s="3">
        <v>46</v>
      </c>
      <c r="B53" s="45" t="s">
        <v>296</v>
      </c>
      <c r="C53" s="3"/>
      <c r="D53" s="3"/>
      <c r="E53" s="41" t="s">
        <v>381</v>
      </c>
      <c r="F53" s="25"/>
      <c r="G53" s="41" t="s">
        <v>9</v>
      </c>
      <c r="H53" s="50">
        <v>400</v>
      </c>
      <c r="I53" s="5"/>
      <c r="J53" s="10"/>
      <c r="K53" s="36">
        <f t="shared" si="0"/>
        <v>0</v>
      </c>
      <c r="L53" s="37">
        <f t="shared" si="1"/>
        <v>0</v>
      </c>
      <c r="M53" s="38">
        <f t="shared" si="2"/>
        <v>0</v>
      </c>
      <c r="N53" s="37">
        <f t="shared" si="3"/>
        <v>0</v>
      </c>
    </row>
    <row r="54" spans="1:14">
      <c r="A54" s="3">
        <v>47</v>
      </c>
      <c r="B54" s="45" t="s">
        <v>202</v>
      </c>
      <c r="C54" s="3"/>
      <c r="D54" s="3"/>
      <c r="E54" s="41" t="s">
        <v>381</v>
      </c>
      <c r="F54" s="25"/>
      <c r="G54" s="41" t="s">
        <v>9</v>
      </c>
      <c r="H54" s="50">
        <v>400</v>
      </c>
      <c r="I54" s="5"/>
      <c r="J54" s="10"/>
      <c r="K54" s="36">
        <f t="shared" si="0"/>
        <v>0</v>
      </c>
      <c r="L54" s="37">
        <f t="shared" si="1"/>
        <v>0</v>
      </c>
      <c r="M54" s="38">
        <f t="shared" si="2"/>
        <v>0</v>
      </c>
      <c r="N54" s="37">
        <f t="shared" si="3"/>
        <v>0</v>
      </c>
    </row>
    <row r="55" spans="1:14" ht="22.5">
      <c r="A55" s="3">
        <v>48</v>
      </c>
      <c r="B55" s="45" t="s">
        <v>216</v>
      </c>
      <c r="C55" s="3"/>
      <c r="D55" s="3"/>
      <c r="E55" s="41" t="s">
        <v>361</v>
      </c>
      <c r="F55" s="25"/>
      <c r="G55" s="41" t="s">
        <v>9</v>
      </c>
      <c r="H55" s="50">
        <v>420</v>
      </c>
      <c r="I55" s="5"/>
      <c r="J55" s="10"/>
      <c r="K55" s="36">
        <f t="shared" si="0"/>
        <v>0</v>
      </c>
      <c r="L55" s="37">
        <f t="shared" si="1"/>
        <v>0</v>
      </c>
      <c r="M55" s="38">
        <f t="shared" si="2"/>
        <v>0</v>
      </c>
      <c r="N55" s="37">
        <f t="shared" si="3"/>
        <v>0</v>
      </c>
    </row>
    <row r="56" spans="1:14" ht="22.5">
      <c r="A56" s="3">
        <v>50</v>
      </c>
      <c r="B56" s="45" t="s">
        <v>217</v>
      </c>
      <c r="C56" s="3"/>
      <c r="D56" s="3"/>
      <c r="E56" s="43" t="s">
        <v>382</v>
      </c>
      <c r="F56" s="25"/>
      <c r="G56" s="41" t="s">
        <v>9</v>
      </c>
      <c r="H56" s="50">
        <v>420</v>
      </c>
      <c r="I56" s="5"/>
      <c r="J56" s="10"/>
      <c r="K56" s="36">
        <f t="shared" si="0"/>
        <v>0</v>
      </c>
      <c r="L56" s="37">
        <f t="shared" si="1"/>
        <v>0</v>
      </c>
      <c r="M56" s="38">
        <f t="shared" si="2"/>
        <v>0</v>
      </c>
      <c r="N56" s="37">
        <f t="shared" si="3"/>
        <v>0</v>
      </c>
    </row>
    <row r="57" spans="1:14" ht="22.5">
      <c r="A57" s="3">
        <v>51</v>
      </c>
      <c r="B57" s="45" t="s">
        <v>203</v>
      </c>
      <c r="C57" s="3"/>
      <c r="D57" s="3"/>
      <c r="E57" s="43" t="s">
        <v>383</v>
      </c>
      <c r="F57" s="25"/>
      <c r="G57" s="41" t="s">
        <v>9</v>
      </c>
      <c r="H57" s="50">
        <v>500</v>
      </c>
      <c r="I57" s="5"/>
      <c r="J57" s="10"/>
      <c r="K57" s="36">
        <f t="shared" si="0"/>
        <v>0</v>
      </c>
      <c r="L57" s="37">
        <f t="shared" si="1"/>
        <v>0</v>
      </c>
      <c r="M57" s="38">
        <f t="shared" si="2"/>
        <v>0</v>
      </c>
      <c r="N57" s="37">
        <f t="shared" si="3"/>
        <v>0</v>
      </c>
    </row>
    <row r="58" spans="1:14">
      <c r="A58" s="3">
        <v>54</v>
      </c>
      <c r="B58" s="45" t="s">
        <v>218</v>
      </c>
      <c r="C58" s="3"/>
      <c r="D58" s="3"/>
      <c r="E58" s="41" t="s">
        <v>384</v>
      </c>
      <c r="F58" s="25"/>
      <c r="G58" s="41" t="s">
        <v>9</v>
      </c>
      <c r="H58" s="50">
        <v>30</v>
      </c>
      <c r="I58" s="5"/>
      <c r="J58" s="10"/>
      <c r="K58" s="36">
        <f t="shared" si="0"/>
        <v>0</v>
      </c>
      <c r="L58" s="37">
        <f t="shared" si="1"/>
        <v>0</v>
      </c>
      <c r="M58" s="38">
        <f t="shared" si="2"/>
        <v>0</v>
      </c>
      <c r="N58" s="37">
        <f t="shared" si="3"/>
        <v>0</v>
      </c>
    </row>
    <row r="59" spans="1:14">
      <c r="A59" s="3">
        <v>55</v>
      </c>
      <c r="B59" s="45" t="s">
        <v>290</v>
      </c>
      <c r="C59" s="3"/>
      <c r="D59" s="3"/>
      <c r="E59" s="41" t="s">
        <v>385</v>
      </c>
      <c r="F59" s="25"/>
      <c r="G59" s="41" t="s">
        <v>9</v>
      </c>
      <c r="H59" s="50">
        <v>600</v>
      </c>
      <c r="I59" s="5"/>
      <c r="J59" s="10"/>
      <c r="K59" s="36">
        <f t="shared" si="0"/>
        <v>0</v>
      </c>
      <c r="L59" s="37">
        <f t="shared" si="1"/>
        <v>0</v>
      </c>
      <c r="M59" s="38">
        <f t="shared" si="2"/>
        <v>0</v>
      </c>
      <c r="N59" s="37">
        <f t="shared" si="3"/>
        <v>0</v>
      </c>
    </row>
    <row r="60" spans="1:14">
      <c r="A60" s="3">
        <v>56</v>
      </c>
      <c r="B60" s="45" t="s">
        <v>290</v>
      </c>
      <c r="C60" s="3"/>
      <c r="D60" s="3"/>
      <c r="E60" s="41" t="s">
        <v>386</v>
      </c>
      <c r="F60" s="25"/>
      <c r="G60" s="41" t="s">
        <v>9</v>
      </c>
      <c r="H60" s="50">
        <v>54</v>
      </c>
      <c r="I60" s="5"/>
      <c r="J60" s="10"/>
      <c r="K60" s="36">
        <f t="shared" ref="K60" si="4">ROUND(I60*((J60/100)+1),2)</f>
        <v>0</v>
      </c>
      <c r="L60" s="37">
        <f t="shared" ref="L60:L62" si="5">ROUND(H60*I60,2)</f>
        <v>0</v>
      </c>
      <c r="M60" s="38">
        <f t="shared" ref="M60:M62" si="6">ROUND(L60*(J60/100),2)</f>
        <v>0</v>
      </c>
      <c r="N60" s="37">
        <f t="shared" ref="N60:N62" si="7">ROUND(L60*((J60/100+1)),2)</f>
        <v>0</v>
      </c>
    </row>
    <row r="61" spans="1:14">
      <c r="A61" s="3">
        <v>57</v>
      </c>
      <c r="B61" s="45" t="s">
        <v>437</v>
      </c>
      <c r="C61" s="3"/>
      <c r="D61" s="3"/>
      <c r="E61" s="41" t="s">
        <v>438</v>
      </c>
      <c r="F61" s="25"/>
      <c r="G61" s="41" t="s">
        <v>9</v>
      </c>
      <c r="H61" s="50">
        <v>400</v>
      </c>
      <c r="I61" s="5"/>
      <c r="J61" s="10"/>
      <c r="K61" s="36">
        <v>0</v>
      </c>
      <c r="L61" s="37">
        <f t="shared" si="5"/>
        <v>0</v>
      </c>
      <c r="M61" s="38">
        <f t="shared" si="6"/>
        <v>0</v>
      </c>
      <c r="N61" s="37">
        <f t="shared" si="7"/>
        <v>0</v>
      </c>
    </row>
    <row r="62" spans="1:14">
      <c r="A62" s="3">
        <v>58</v>
      </c>
      <c r="B62" s="45" t="s">
        <v>441</v>
      </c>
      <c r="C62" s="3"/>
      <c r="D62" s="3"/>
      <c r="E62" s="41" t="s">
        <v>328</v>
      </c>
      <c r="F62" s="25"/>
      <c r="G62" s="41" t="s">
        <v>432</v>
      </c>
      <c r="H62" s="50">
        <v>100</v>
      </c>
      <c r="I62" s="5"/>
      <c r="J62" s="10"/>
      <c r="K62" s="36">
        <v>0</v>
      </c>
      <c r="L62" s="37">
        <f t="shared" si="5"/>
        <v>0</v>
      </c>
      <c r="M62" s="38">
        <f t="shared" si="6"/>
        <v>0</v>
      </c>
      <c r="N62" s="37">
        <f t="shared" si="7"/>
        <v>0</v>
      </c>
    </row>
    <row r="63" spans="1:14">
      <c r="A63" s="3">
        <v>59</v>
      </c>
      <c r="B63" s="45" t="s">
        <v>440</v>
      </c>
      <c r="C63" s="3"/>
      <c r="D63" s="3"/>
      <c r="E63" s="41" t="s">
        <v>439</v>
      </c>
      <c r="F63" s="25"/>
      <c r="G63" s="41" t="s">
        <v>11</v>
      </c>
      <c r="H63" s="50">
        <v>32</v>
      </c>
      <c r="I63" s="5"/>
      <c r="J63" s="10"/>
      <c r="K63" s="36">
        <f t="shared" si="0"/>
        <v>0</v>
      </c>
      <c r="L63" s="37">
        <f t="shared" si="1"/>
        <v>0</v>
      </c>
      <c r="M63" s="38">
        <f t="shared" si="2"/>
        <v>0</v>
      </c>
      <c r="N63" s="37">
        <f t="shared" si="3"/>
        <v>0</v>
      </c>
    </row>
    <row r="64" spans="1:14" s="62" customFormat="1" ht="21.75" customHeight="1">
      <c r="A64" s="61"/>
      <c r="B64" s="91" t="s">
        <v>305</v>
      </c>
      <c r="C64" s="92"/>
      <c r="D64" s="92"/>
      <c r="E64" s="92"/>
      <c r="F64" s="92"/>
      <c r="G64" s="92"/>
      <c r="H64" s="92"/>
      <c r="I64" s="92"/>
      <c r="J64" s="92"/>
      <c r="K64" s="92"/>
      <c r="L64" s="60">
        <f>SUM(L8:L63)</f>
        <v>0</v>
      </c>
      <c r="M64" s="60">
        <f>SUM(M8:M63)</f>
        <v>0</v>
      </c>
      <c r="N64" s="60">
        <f>SUM(N8:N63)</f>
        <v>0</v>
      </c>
    </row>
    <row r="65" spans="1:17">
      <c r="A65" t="s">
        <v>13</v>
      </c>
    </row>
    <row r="67" spans="1:17" ht="15">
      <c r="A67" s="76" t="s">
        <v>311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</row>
    <row r="68" spans="1:17" ht="15">
      <c r="A68" s="75" t="s">
        <v>312</v>
      </c>
      <c r="B68" s="75"/>
      <c r="C68" s="75"/>
      <c r="D68" s="75"/>
      <c r="E68" s="75"/>
      <c r="F68" s="75"/>
      <c r="G68" s="75"/>
      <c r="H68" s="75"/>
      <c r="I68" s="33"/>
      <c r="J68" s="33"/>
      <c r="K68" s="33"/>
      <c r="L68" s="33"/>
      <c r="M68" s="33"/>
      <c r="N68" s="33"/>
      <c r="O68" s="33"/>
      <c r="P68" s="33"/>
      <c r="Q68" s="33"/>
    </row>
    <row r="69" spans="1:17">
      <c r="A69" s="34" t="s">
        <v>308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1:17">
      <c r="A70" s="79" t="s">
        <v>309</v>
      </c>
      <c r="B70" s="79"/>
      <c r="C70" s="79"/>
      <c r="D70" s="79"/>
      <c r="E70" s="79"/>
      <c r="F70" s="79"/>
      <c r="G70" s="79"/>
      <c r="H70" s="79"/>
      <c r="I70" s="79"/>
      <c r="J70" s="79"/>
    </row>
    <row r="71" spans="1:17" ht="15">
      <c r="A71" s="66"/>
      <c r="B71" s="67"/>
      <c r="C71" s="67"/>
      <c r="D71" s="67"/>
      <c r="E71" s="67"/>
      <c r="F71" s="67"/>
      <c r="G71" s="67"/>
      <c r="H71" s="67"/>
      <c r="I71" s="67"/>
      <c r="J71" s="67"/>
    </row>
    <row r="73" spans="1:17">
      <c r="A73" s="8"/>
    </row>
    <row r="76" spans="1:17">
      <c r="B76" t="s">
        <v>219</v>
      </c>
      <c r="I76" t="s">
        <v>214</v>
      </c>
    </row>
    <row r="77" spans="1:17">
      <c r="B77" s="21" t="s">
        <v>220</v>
      </c>
      <c r="I77" t="s">
        <v>215</v>
      </c>
    </row>
  </sheetData>
  <mergeCells count="22">
    <mergeCell ref="K2:N2"/>
    <mergeCell ref="E1:H1"/>
    <mergeCell ref="K1:N1"/>
    <mergeCell ref="A70:J70"/>
    <mergeCell ref="A71:J71"/>
    <mergeCell ref="L5:L6"/>
    <mergeCell ref="M5:M6"/>
    <mergeCell ref="N5:N6"/>
    <mergeCell ref="B64:K64"/>
    <mergeCell ref="A5:A6"/>
    <mergeCell ref="B5:B6"/>
    <mergeCell ref="C5:C6"/>
    <mergeCell ref="E5:E6"/>
    <mergeCell ref="G5:G6"/>
    <mergeCell ref="H5:H6"/>
    <mergeCell ref="I5:I6"/>
    <mergeCell ref="J5:J6"/>
    <mergeCell ref="K5:K6"/>
    <mergeCell ref="A68:H68"/>
    <mergeCell ref="D5:D6"/>
    <mergeCell ref="F5:F6"/>
    <mergeCell ref="A67:Q67"/>
  </mergeCells>
  <pageMargins left="0" right="0" top="0.15748031496062992" bottom="0.15748031496062992" header="0.31496062992125984" footer="0.31496062992125984"/>
  <pageSetup paperSize="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K2" sqref="K2"/>
    </sheetView>
  </sheetViews>
  <sheetFormatPr defaultColWidth="9" defaultRowHeight="14.25"/>
  <cols>
    <col min="1" max="1" width="4.75" customWidth="1"/>
    <col min="2" max="2" width="27.625" customWidth="1"/>
    <col min="3" max="3" width="20.625" customWidth="1"/>
    <col min="4" max="4" width="11.75" customWidth="1"/>
    <col min="5" max="5" width="10.625" customWidth="1"/>
    <col min="6" max="6" width="12.75" customWidth="1"/>
    <col min="7" max="7" width="6.875" customWidth="1"/>
    <col min="8" max="8" width="12.125" style="53" customWidth="1"/>
    <col min="9" max="9" width="10.25" customWidth="1"/>
    <col min="10" max="10" width="7.375" customWidth="1"/>
    <col min="16" max="16" width="48.625" customWidth="1"/>
  </cols>
  <sheetData>
    <row r="1" spans="1:14" ht="15">
      <c r="A1" s="1" t="s">
        <v>169</v>
      </c>
      <c r="B1" s="1"/>
      <c r="C1" s="1"/>
      <c r="D1" s="1"/>
      <c r="E1" s="93" t="s">
        <v>449</v>
      </c>
      <c r="F1" s="93"/>
      <c r="G1" s="93"/>
      <c r="H1" s="93"/>
      <c r="K1" s="78" t="s">
        <v>450</v>
      </c>
      <c r="L1" s="78"/>
      <c r="M1" s="78"/>
      <c r="N1" s="78"/>
    </row>
    <row r="2" spans="1:14" ht="15">
      <c r="A2" s="1"/>
      <c r="B2" s="1"/>
      <c r="C2" s="1"/>
      <c r="D2" s="1"/>
      <c r="E2" s="1"/>
      <c r="F2" s="1"/>
      <c r="G2" s="1"/>
    </row>
    <row r="3" spans="1:14" ht="15">
      <c r="A3" s="1" t="s">
        <v>170</v>
      </c>
      <c r="B3" s="1"/>
      <c r="C3" s="1"/>
      <c r="D3" s="1"/>
      <c r="E3" s="1"/>
      <c r="F3" s="1"/>
      <c r="G3" s="1"/>
    </row>
    <row r="4" spans="1:14" ht="6" customHeight="1">
      <c r="A4" s="1"/>
      <c r="B4" s="1"/>
      <c r="C4" s="1"/>
      <c r="D4" s="1"/>
      <c r="E4" s="1"/>
      <c r="F4" s="1"/>
      <c r="G4" s="1"/>
    </row>
    <row r="5" spans="1:14" ht="14.25" customHeight="1">
      <c r="A5" s="68" t="s">
        <v>1</v>
      </c>
      <c r="B5" s="68" t="s">
        <v>2</v>
      </c>
      <c r="C5" s="68" t="s">
        <v>414</v>
      </c>
      <c r="D5" s="68" t="s">
        <v>403</v>
      </c>
      <c r="E5" s="68" t="s">
        <v>3</v>
      </c>
      <c r="F5" s="68" t="s">
        <v>412</v>
      </c>
      <c r="G5" s="68" t="s">
        <v>4</v>
      </c>
      <c r="H5" s="68" t="s">
        <v>5</v>
      </c>
      <c r="I5" s="68" t="s">
        <v>404</v>
      </c>
      <c r="J5" s="68" t="s">
        <v>17</v>
      </c>
      <c r="K5" s="68" t="s">
        <v>405</v>
      </c>
      <c r="L5" s="68" t="s">
        <v>418</v>
      </c>
      <c r="M5" s="68" t="s">
        <v>406</v>
      </c>
      <c r="N5" s="68" t="s">
        <v>417</v>
      </c>
    </row>
    <row r="6" spans="1:14" ht="87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2" t="s">
        <v>171</v>
      </c>
      <c r="C8" s="3"/>
      <c r="D8" s="3"/>
      <c r="E8" s="41" t="s">
        <v>314</v>
      </c>
      <c r="F8" s="25"/>
      <c r="G8" s="41" t="s">
        <v>11</v>
      </c>
      <c r="H8" s="54">
        <v>20</v>
      </c>
      <c r="I8" s="5"/>
      <c r="J8" s="30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2" t="s">
        <v>172</v>
      </c>
      <c r="C9" s="3"/>
      <c r="D9" s="3"/>
      <c r="E9" s="41" t="s">
        <v>314</v>
      </c>
      <c r="F9" s="25"/>
      <c r="G9" s="41" t="s">
        <v>11</v>
      </c>
      <c r="H9" s="54">
        <v>50</v>
      </c>
      <c r="I9" s="5"/>
      <c r="J9" s="30"/>
      <c r="K9" s="36">
        <f t="shared" ref="K9:K16" si="0">ROUND(I9*((J9/100)+1),2)</f>
        <v>0</v>
      </c>
      <c r="L9" s="37">
        <f t="shared" ref="L9:L16" si="1">ROUND(H9*I9,2)</f>
        <v>0</v>
      </c>
      <c r="M9" s="38">
        <f t="shared" ref="M9:M16" si="2">ROUND(L9*(J9/100),2)</f>
        <v>0</v>
      </c>
      <c r="N9" s="37">
        <f t="shared" ref="N9:N16" si="3">ROUND(L9*((J9/100+1)),2)</f>
        <v>0</v>
      </c>
    </row>
    <row r="10" spans="1:14" ht="22.5">
      <c r="A10" s="3">
        <v>3</v>
      </c>
      <c r="B10" s="46" t="s">
        <v>173</v>
      </c>
      <c r="C10" s="3"/>
      <c r="D10" s="3"/>
      <c r="E10" s="41" t="s">
        <v>314</v>
      </c>
      <c r="F10" s="25"/>
      <c r="G10" s="41" t="s">
        <v>11</v>
      </c>
      <c r="H10" s="54">
        <v>80</v>
      </c>
      <c r="I10" s="5"/>
      <c r="J10" s="30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4</v>
      </c>
      <c r="B11" s="42" t="s">
        <v>174</v>
      </c>
      <c r="C11" s="3"/>
      <c r="D11" s="3"/>
      <c r="E11" s="41" t="s">
        <v>315</v>
      </c>
      <c r="F11" s="25"/>
      <c r="G11" s="41" t="s">
        <v>9</v>
      </c>
      <c r="H11" s="54">
        <v>300</v>
      </c>
      <c r="I11" s="5"/>
      <c r="J11" s="30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5</v>
      </c>
      <c r="B12" s="44" t="s">
        <v>175</v>
      </c>
      <c r="C12" s="3"/>
      <c r="D12" s="3"/>
      <c r="E12" s="41" t="s">
        <v>315</v>
      </c>
      <c r="F12" s="25"/>
      <c r="G12" s="41" t="s">
        <v>9</v>
      </c>
      <c r="H12" s="54">
        <v>50</v>
      </c>
      <c r="I12" s="5"/>
      <c r="J12" s="30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6</v>
      </c>
      <c r="B13" s="44" t="s">
        <v>176</v>
      </c>
      <c r="C13" s="3"/>
      <c r="D13" s="3"/>
      <c r="E13" s="41" t="s">
        <v>315</v>
      </c>
      <c r="F13" s="25"/>
      <c r="G13" s="41" t="s">
        <v>9</v>
      </c>
      <c r="H13" s="54">
        <v>500</v>
      </c>
      <c r="I13" s="5"/>
      <c r="J13" s="30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7</v>
      </c>
      <c r="B14" s="42" t="s">
        <v>177</v>
      </c>
      <c r="C14" s="3"/>
      <c r="D14" s="3"/>
      <c r="E14" s="41" t="s">
        <v>314</v>
      </c>
      <c r="F14" s="25"/>
      <c r="G14" s="41" t="s">
        <v>11</v>
      </c>
      <c r="H14" s="54">
        <v>100</v>
      </c>
      <c r="I14" s="5"/>
      <c r="J14" s="30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8</v>
      </c>
      <c r="B15" s="42" t="s">
        <v>178</v>
      </c>
      <c r="C15" s="3"/>
      <c r="D15" s="3"/>
      <c r="E15" s="41" t="s">
        <v>314</v>
      </c>
      <c r="F15" s="25"/>
      <c r="G15" s="41" t="s">
        <v>11</v>
      </c>
      <c r="H15" s="54">
        <v>80</v>
      </c>
      <c r="I15" s="5"/>
      <c r="J15" s="30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 ht="22.5">
      <c r="A16" s="3">
        <v>9</v>
      </c>
      <c r="B16" s="46" t="s">
        <v>179</v>
      </c>
      <c r="C16" s="3"/>
      <c r="D16" s="3"/>
      <c r="E16" s="41" t="s">
        <v>314</v>
      </c>
      <c r="F16" s="25"/>
      <c r="G16" s="41" t="s">
        <v>11</v>
      </c>
      <c r="H16" s="54">
        <v>400</v>
      </c>
      <c r="I16" s="5"/>
      <c r="J16" s="30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7" ht="21" customHeight="1">
      <c r="A17" s="85" t="s">
        <v>180</v>
      </c>
      <c r="B17" s="86"/>
      <c r="C17" s="86"/>
      <c r="D17" s="86"/>
      <c r="E17" s="86"/>
      <c r="F17" s="86"/>
      <c r="G17" s="86"/>
      <c r="H17" s="86"/>
      <c r="I17" s="86"/>
      <c r="J17" s="86"/>
      <c r="K17" s="87"/>
      <c r="L17" s="52">
        <f>SUM(L8:L16)</f>
        <v>0</v>
      </c>
      <c r="M17" s="52">
        <f>SUM(M8:M16)</f>
        <v>0</v>
      </c>
      <c r="N17" s="52">
        <f>SUM(N8:N16)</f>
        <v>0</v>
      </c>
    </row>
    <row r="18" spans="1:17">
      <c r="A18" s="12"/>
      <c r="B18" s="12"/>
      <c r="C18" s="12"/>
      <c r="D18" s="12"/>
      <c r="E18" s="13"/>
      <c r="F18" s="13"/>
      <c r="G18" s="13"/>
      <c r="H18" s="13"/>
      <c r="I18" s="12"/>
      <c r="J18" s="12"/>
    </row>
    <row r="20" spans="1:17">
      <c r="A20" t="s">
        <v>13</v>
      </c>
    </row>
    <row r="22" spans="1:17" ht="15" customHeight="1">
      <c r="A22" s="76" t="s">
        <v>311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</row>
    <row r="23" spans="1:17" ht="15" customHeight="1">
      <c r="A23" s="75" t="s">
        <v>312</v>
      </c>
      <c r="B23" s="75"/>
      <c r="C23" s="75"/>
      <c r="D23" s="75"/>
      <c r="E23" s="75"/>
      <c r="F23" s="75"/>
      <c r="G23" s="75"/>
      <c r="H23" s="75"/>
      <c r="I23" s="33"/>
      <c r="J23" s="33"/>
      <c r="K23" s="33"/>
      <c r="L23" s="33"/>
      <c r="M23" s="33"/>
      <c r="N23" s="33"/>
      <c r="O23" s="33"/>
      <c r="P23" s="33"/>
      <c r="Q23" s="33"/>
    </row>
    <row r="24" spans="1:17">
      <c r="A24" s="34" t="s">
        <v>308</v>
      </c>
      <c r="B24" s="34"/>
      <c r="C24" s="34"/>
      <c r="D24" s="34"/>
      <c r="E24" s="34"/>
      <c r="F24" s="34"/>
      <c r="G24" s="34"/>
      <c r="H24" s="56"/>
      <c r="I24" s="34"/>
      <c r="J24" s="34"/>
      <c r="K24" s="34"/>
      <c r="L24" s="34"/>
      <c r="M24" s="34"/>
      <c r="N24" s="34"/>
      <c r="O24" s="34"/>
      <c r="P24" s="34"/>
    </row>
    <row r="25" spans="1:17">
      <c r="A25" s="79" t="s">
        <v>309</v>
      </c>
      <c r="B25" s="79"/>
      <c r="C25" s="79"/>
      <c r="D25" s="79"/>
      <c r="E25" s="79"/>
      <c r="F25" s="79"/>
      <c r="G25" s="79"/>
      <c r="H25" s="79"/>
      <c r="I25" s="79"/>
      <c r="J25" s="79"/>
    </row>
    <row r="26" spans="1:17" ht="15">
      <c r="A26" s="66"/>
      <c r="B26" s="67"/>
      <c r="C26" s="67"/>
      <c r="D26" s="67"/>
      <c r="E26" s="67"/>
      <c r="F26" s="67"/>
      <c r="G26" s="67"/>
      <c r="H26" s="67"/>
      <c r="I26" s="67"/>
      <c r="J26" s="67"/>
    </row>
    <row r="28" spans="1:17">
      <c r="A28" s="8"/>
    </row>
    <row r="31" spans="1:17">
      <c r="B31" t="s">
        <v>219</v>
      </c>
      <c r="H31" s="53" t="s">
        <v>214</v>
      </c>
    </row>
    <row r="32" spans="1:17">
      <c r="B32" s="21" t="s">
        <v>220</v>
      </c>
      <c r="H32" s="53" t="s">
        <v>215</v>
      </c>
    </row>
  </sheetData>
  <mergeCells count="21">
    <mergeCell ref="E1:H1"/>
    <mergeCell ref="K1:N1"/>
    <mergeCell ref="A25:J25"/>
    <mergeCell ref="A26:J26"/>
    <mergeCell ref="A17:K17"/>
    <mergeCell ref="L5:L6"/>
    <mergeCell ref="M5:M6"/>
    <mergeCell ref="A5:A6"/>
    <mergeCell ref="B5:B6"/>
    <mergeCell ref="C5:C6"/>
    <mergeCell ref="E5:E6"/>
    <mergeCell ref="G5:G6"/>
    <mergeCell ref="H5:H6"/>
    <mergeCell ref="I5:I6"/>
    <mergeCell ref="J5:J6"/>
    <mergeCell ref="K5:K6"/>
    <mergeCell ref="A23:H23"/>
    <mergeCell ref="D5:D6"/>
    <mergeCell ref="F5:F6"/>
    <mergeCell ref="A22:Q22"/>
    <mergeCell ref="N5:N6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pakiet nr 1</vt:lpstr>
      <vt:lpstr>pakiet nr 3</vt:lpstr>
      <vt:lpstr>pakiet nr 4</vt:lpstr>
      <vt:lpstr>pakier nr 5</vt:lpstr>
      <vt:lpstr>pakiet nr 2</vt:lpstr>
      <vt:lpstr>pakiet nr 6</vt:lpstr>
      <vt:lpstr>pakiet nr 7</vt:lpstr>
      <vt:lpstr>pakiet nr 8</vt:lpstr>
      <vt:lpstr>pakiet nr 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Zespol Szkol</dc:creator>
  <cp:lastModifiedBy>Ania Szadkowska</cp:lastModifiedBy>
  <cp:lastPrinted>2020-11-18T11:15:00Z</cp:lastPrinted>
  <dcterms:created xsi:type="dcterms:W3CDTF">2015-10-22T12:36:00Z</dcterms:created>
  <dcterms:modified xsi:type="dcterms:W3CDTF">2020-11-20T15:20:04Z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1033-9.1.0.4746</vt:lpwstr>
  </property>
</Properties>
</file>